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diana/Documents/Schaken archief/De Giessen/Schaakboek/De Giessen Toernooien Extern/Toernooien/"/>
    </mc:Choice>
  </mc:AlternateContent>
  <xr:revisionPtr revIDLastSave="0" documentId="13_ncr:1_{EFF38C99-5A0E-0B42-83E1-FB66CA99FCF0}" xr6:coauthVersionLast="47" xr6:coauthVersionMax="47" xr10:uidLastSave="{00000000-0000-0000-0000-000000000000}"/>
  <bookViews>
    <workbookView xWindow="0" yWindow="500" windowWidth="51200" windowHeight="26640" tabRatio="677" activeTab="3" xr2:uid="{00000000-000D-0000-FFFF-FFFF00000000}"/>
  </bookViews>
  <sheets>
    <sheet name="Toernooien" sheetId="1" r:id="rId1"/>
    <sheet name="Deelnemers" sheetId="3" r:id="rId2"/>
    <sheet name="Grafiek aantal deelnemers" sheetId="2" r:id="rId3"/>
    <sheet name="Olympische stand" sheetId="18" r:id="rId4"/>
    <sheet name="Prestaties De Giessen" sheetId="4" r:id="rId5"/>
  </sheets>
  <definedNames>
    <definedName name="_xlnm.Print_Area" localSheetId="0">Toernooien!$A$1:$GF$156</definedName>
    <definedName name="_xlnm.Print_Titles" localSheetId="0">Toernooien!$1:$2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F2" i="1" l="1"/>
  <c r="O128" i="3"/>
  <c r="O99" i="3"/>
  <c r="O62" i="3"/>
  <c r="O124" i="3"/>
  <c r="O121" i="3"/>
  <c r="O112" i="3"/>
  <c r="O106" i="3"/>
  <c r="O125" i="3"/>
  <c r="O95" i="3"/>
  <c r="O107" i="3"/>
  <c r="O113" i="3"/>
  <c r="O88" i="3"/>
  <c r="O122" i="3"/>
  <c r="O56" i="3"/>
  <c r="O105" i="3"/>
  <c r="O59" i="3"/>
  <c r="O98" i="3"/>
  <c r="O92" i="3"/>
  <c r="O120" i="3"/>
  <c r="O52" i="18"/>
  <c r="I53" i="18"/>
  <c r="I52" i="18"/>
  <c r="O32" i="18"/>
  <c r="K42" i="3"/>
  <c r="F1005" i="3"/>
  <c r="E1005" i="3"/>
  <c r="F1257" i="3"/>
  <c r="E1257" i="3"/>
  <c r="F1239" i="3"/>
  <c r="E1239" i="3"/>
  <c r="F1180" i="3"/>
  <c r="E1180" i="3"/>
  <c r="F1124" i="3"/>
  <c r="E1124" i="3"/>
  <c r="F970" i="3"/>
  <c r="E970" i="3"/>
  <c r="F954" i="3"/>
  <c r="E954" i="3"/>
  <c r="F1076" i="3"/>
  <c r="E1076" i="3"/>
  <c r="F974" i="3"/>
  <c r="E974" i="3"/>
  <c r="F1008" i="3"/>
  <c r="E1008" i="3"/>
  <c r="F1111" i="3"/>
  <c r="E1111" i="3"/>
  <c r="F1122" i="3"/>
  <c r="E1122" i="3"/>
  <c r="F1335" i="3"/>
  <c r="E1335" i="3"/>
  <c r="F1276" i="3"/>
  <c r="E1276" i="3"/>
  <c r="F949" i="3"/>
  <c r="E949" i="3"/>
  <c r="F816" i="3"/>
  <c r="E816" i="3"/>
  <c r="F1323" i="3"/>
  <c r="E1323" i="3"/>
  <c r="F1314" i="3"/>
  <c r="E1314" i="3"/>
  <c r="F844" i="3"/>
  <c r="E844" i="3"/>
  <c r="F1102" i="3"/>
  <c r="E1102" i="3"/>
  <c r="F852" i="3"/>
  <c r="E852" i="3"/>
  <c r="F1275" i="3"/>
  <c r="E1275" i="3"/>
  <c r="F1071" i="3"/>
  <c r="E1071" i="3"/>
  <c r="E1195" i="3"/>
  <c r="E921" i="3"/>
  <c r="E968" i="3"/>
  <c r="E1337" i="3"/>
  <c r="E1284" i="3"/>
  <c r="E1043" i="3"/>
  <c r="E1181" i="3"/>
  <c r="E931" i="3"/>
  <c r="F1195" i="3"/>
  <c r="F921" i="3"/>
  <c r="F968" i="3"/>
  <c r="F1337" i="3"/>
  <c r="F1284" i="3"/>
  <c r="F1043" i="3"/>
  <c r="F1181" i="3"/>
  <c r="F931" i="3"/>
  <c r="F1094" i="3"/>
  <c r="E1094" i="3"/>
  <c r="F1069" i="3"/>
  <c r="E1069" i="3"/>
  <c r="F1188" i="3"/>
  <c r="E1188" i="3"/>
  <c r="F1309" i="3"/>
  <c r="E1309" i="3"/>
  <c r="F1052" i="3"/>
  <c r="E1052" i="3"/>
  <c r="F855" i="3"/>
  <c r="E855" i="3"/>
  <c r="F869" i="3"/>
  <c r="E869" i="3"/>
  <c r="F805" i="3"/>
  <c r="E805" i="3"/>
  <c r="F986" i="3"/>
  <c r="E986" i="3"/>
  <c r="F1092" i="3"/>
  <c r="E1092" i="3"/>
  <c r="F1139" i="3"/>
  <c r="E1139" i="3"/>
  <c r="F938" i="3"/>
  <c r="E938" i="3"/>
  <c r="F1336" i="3"/>
  <c r="E1336" i="3"/>
  <c r="F985" i="3"/>
  <c r="E985" i="3"/>
  <c r="F861" i="3"/>
  <c r="E861" i="3"/>
  <c r="F1218" i="3"/>
  <c r="E1218" i="3"/>
  <c r="F990" i="3"/>
  <c r="E990" i="3"/>
  <c r="F809" i="3"/>
  <c r="E809" i="3"/>
  <c r="F969" i="3"/>
  <c r="E969" i="3"/>
  <c r="F1172" i="3"/>
  <c r="E1172" i="3"/>
  <c r="F927" i="3"/>
  <c r="E927" i="3"/>
  <c r="F826" i="3"/>
  <c r="E826" i="3"/>
  <c r="F1070" i="3"/>
  <c r="E1070" i="3"/>
  <c r="F883" i="3"/>
  <c r="E883" i="3"/>
  <c r="F901" i="3"/>
  <c r="E901" i="3"/>
  <c r="F1032" i="3"/>
  <c r="E1032" i="3"/>
  <c r="F1002" i="3"/>
  <c r="E1002" i="3"/>
  <c r="F1322" i="3"/>
  <c r="E1322" i="3"/>
  <c r="F1077" i="3"/>
  <c r="E1077" i="3"/>
  <c r="F894" i="3"/>
  <c r="E894" i="3"/>
  <c r="F1044" i="3"/>
  <c r="E1044" i="3"/>
  <c r="F1163" i="3"/>
  <c r="E1163" i="3"/>
  <c r="F806" i="3"/>
  <c r="E806" i="3"/>
  <c r="F860" i="3"/>
  <c r="E860" i="3"/>
  <c r="F1317" i="3"/>
  <c r="E1317" i="3"/>
  <c r="F1204" i="3"/>
  <c r="E1204" i="3"/>
  <c r="F1328" i="3"/>
  <c r="E1328" i="3"/>
  <c r="F948" i="3"/>
  <c r="E948" i="3"/>
  <c r="F1283" i="3"/>
  <c r="E1283" i="3"/>
  <c r="F1109" i="3"/>
  <c r="E1109" i="3"/>
  <c r="F1312" i="3"/>
  <c r="E1312" i="3"/>
  <c r="F1055" i="3"/>
  <c r="E1055" i="3"/>
  <c r="F845" i="3"/>
  <c r="E845" i="3"/>
  <c r="F1332" i="3"/>
  <c r="E1332" i="3"/>
  <c r="F1179" i="3"/>
  <c r="E1179" i="3"/>
  <c r="F1112" i="3"/>
  <c r="E1112" i="3"/>
  <c r="F1147" i="3"/>
  <c r="E1147" i="3"/>
  <c r="F843" i="3"/>
  <c r="E843" i="3"/>
  <c r="F1100" i="3"/>
  <c r="E1100" i="3"/>
  <c r="F873" i="3"/>
  <c r="E873" i="3"/>
  <c r="D1239" i="3" l="1"/>
  <c r="D1180" i="3"/>
  <c r="D1124" i="3"/>
  <c r="D1257" i="3"/>
  <c r="D954" i="3"/>
  <c r="D1005" i="3"/>
  <c r="D970" i="3"/>
  <c r="D1335" i="3"/>
  <c r="D1122" i="3"/>
  <c r="D1111" i="3"/>
  <c r="D974" i="3"/>
  <c r="D1008" i="3"/>
  <c r="D1076" i="3"/>
  <c r="D1276" i="3"/>
  <c r="D949" i="3"/>
  <c r="D852" i="3"/>
  <c r="D1275" i="3"/>
  <c r="D1102" i="3"/>
  <c r="D844" i="3"/>
  <c r="D1323" i="3"/>
  <c r="D1071" i="3"/>
  <c r="D1314" i="3"/>
  <c r="D816" i="3"/>
  <c r="D931" i="3"/>
  <c r="D1337" i="3"/>
  <c r="D1181" i="3"/>
  <c r="D968" i="3"/>
  <c r="D1043" i="3"/>
  <c r="D921" i="3"/>
  <c r="D1284" i="3"/>
  <c r="D1195" i="3"/>
  <c r="D1052" i="3"/>
  <c r="D1188" i="3"/>
  <c r="D1069" i="3"/>
  <c r="D1094" i="3"/>
  <c r="D1309" i="3"/>
  <c r="D986" i="3"/>
  <c r="D805" i="3"/>
  <c r="D1139" i="3"/>
  <c r="D869" i="3"/>
  <c r="D938" i="3"/>
  <c r="D1092" i="3"/>
  <c r="D855" i="3"/>
  <c r="D809" i="3"/>
  <c r="D1218" i="3"/>
  <c r="D985" i="3"/>
  <c r="D990" i="3"/>
  <c r="D861" i="3"/>
  <c r="D1336" i="3"/>
  <c r="D927" i="3"/>
  <c r="D969" i="3"/>
  <c r="D1172" i="3"/>
  <c r="D826" i="3"/>
  <c r="D901" i="3"/>
  <c r="D1070" i="3"/>
  <c r="D883" i="3"/>
  <c r="D1032" i="3"/>
  <c r="D1002" i="3"/>
  <c r="D1077" i="3"/>
  <c r="D894" i="3"/>
  <c r="D1322" i="3"/>
  <c r="D1044" i="3"/>
  <c r="D1163" i="3"/>
  <c r="D806" i="3"/>
  <c r="D1317" i="3"/>
  <c r="D1328" i="3"/>
  <c r="D860" i="3"/>
  <c r="D1204" i="3"/>
  <c r="D948" i="3"/>
  <c r="D1312" i="3"/>
  <c r="D1283" i="3"/>
  <c r="D1109" i="3"/>
  <c r="D1055" i="3"/>
  <c r="D845" i="3"/>
  <c r="D1332" i="3"/>
  <c r="D1179" i="3"/>
  <c r="D1112" i="3"/>
  <c r="D1147" i="3"/>
  <c r="D843" i="3"/>
  <c r="D1100" i="3"/>
  <c r="D873" i="3"/>
  <c r="F672" i="3"/>
  <c r="E672" i="3"/>
  <c r="D672" i="3" l="1"/>
  <c r="F719" i="3"/>
  <c r="E719" i="3"/>
  <c r="FV95" i="1"/>
  <c r="FV85" i="1"/>
  <c r="FV62" i="1"/>
  <c r="FV33" i="1"/>
  <c r="FV22" i="1"/>
  <c r="FV11" i="1"/>
  <c r="G18" i="18"/>
  <c r="G53" i="18"/>
  <c r="G30" i="18"/>
  <c r="GA95" i="1"/>
  <c r="GA11" i="1"/>
  <c r="GA22" i="1"/>
  <c r="GA33" i="1"/>
  <c r="GA62" i="1"/>
  <c r="GA85" i="1"/>
  <c r="K41" i="3"/>
  <c r="F771" i="3" l="1"/>
  <c r="E771" i="3"/>
  <c r="F649" i="3"/>
  <c r="F742" i="3"/>
  <c r="F777" i="3"/>
  <c r="F726" i="3"/>
  <c r="E742" i="3"/>
  <c r="E777" i="3"/>
  <c r="E726" i="3"/>
  <c r="F762" i="3"/>
  <c r="E762" i="3"/>
  <c r="F621" i="3"/>
  <c r="E621" i="3"/>
  <c r="E649" i="3"/>
  <c r="D719" i="3"/>
  <c r="D649" i="3" l="1"/>
  <c r="D742" i="3"/>
  <c r="D726" i="3"/>
  <c r="D777" i="3"/>
  <c r="D771" i="3"/>
  <c r="D762" i="3"/>
  <c r="D621" i="3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N86" i="18"/>
  <c r="M86" i="18"/>
  <c r="L86" i="18"/>
  <c r="O54" i="18"/>
  <c r="O53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I3" i="18"/>
  <c r="I4" i="18" s="1"/>
  <c r="I5" i="18" s="1"/>
  <c r="I6" i="18" s="1"/>
  <c r="I7" i="18" s="1"/>
  <c r="I8" i="18" s="1"/>
  <c r="I9" i="18" s="1"/>
  <c r="I10" i="18" s="1"/>
  <c r="I11" i="18" s="1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K40" i="3"/>
  <c r="I34" i="18" l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I51" i="18" s="1"/>
  <c r="I54" i="18" s="1"/>
  <c r="I55" i="18" s="1"/>
  <c r="I56" i="18" s="1"/>
  <c r="I57" i="18" s="1"/>
  <c r="I58" i="18" s="1"/>
  <c r="I59" i="18" s="1"/>
  <c r="I60" i="18" s="1"/>
  <c r="I61" i="18" s="1"/>
  <c r="I62" i="18" s="1"/>
  <c r="I63" i="18" s="1"/>
  <c r="I64" i="18" s="1"/>
  <c r="I65" i="18" s="1"/>
  <c r="I66" i="18" s="1"/>
  <c r="I67" i="18" s="1"/>
  <c r="I68" i="18" s="1"/>
  <c r="I69" i="18" s="1"/>
  <c r="I70" i="18" s="1"/>
  <c r="I71" i="18" s="1"/>
  <c r="I72" i="18" s="1"/>
  <c r="I73" i="18" s="1"/>
  <c r="I74" i="18" s="1"/>
  <c r="I75" i="18" s="1"/>
  <c r="I76" i="18" s="1"/>
  <c r="I77" i="18" s="1"/>
  <c r="I78" i="18" s="1"/>
  <c r="I79" i="18" s="1"/>
  <c r="I80" i="18" s="1"/>
  <c r="I81" i="18" s="1"/>
  <c r="I82" i="18" s="1"/>
  <c r="I83" i="18" s="1"/>
  <c r="I84" i="18" s="1"/>
  <c r="I32" i="18"/>
  <c r="I33" i="18" s="1"/>
  <c r="FG85" i="1"/>
  <c r="FG62" i="1"/>
  <c r="FG33" i="1"/>
  <c r="FG22" i="1"/>
  <c r="FG11" i="1"/>
  <c r="K39" i="3" l="1"/>
  <c r="FB95" i="1"/>
  <c r="FB85" i="1"/>
  <c r="FB74" i="1"/>
  <c r="FB62" i="1"/>
  <c r="FB33" i="1"/>
  <c r="FB22" i="1"/>
  <c r="FB11" i="1"/>
  <c r="G45" i="18" l="1"/>
  <c r="G28" i="18"/>
  <c r="A2" i="3" l="1"/>
  <c r="A3" i="3" s="1"/>
  <c r="A4" i="3" s="1"/>
  <c r="A5" i="3" s="1"/>
  <c r="A6" i="3" s="1"/>
  <c r="A7" i="3" s="1"/>
  <c r="A8" i="3" s="1"/>
  <c r="L3" i="3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K38" i="3"/>
  <c r="GF3" i="1"/>
  <c r="G55" i="18"/>
  <c r="EW95" i="1"/>
  <c r="EW22" i="1"/>
  <c r="EW33" i="1"/>
  <c r="EW62" i="1"/>
  <c r="EW85" i="1"/>
  <c r="EW11" i="1"/>
  <c r="DS11" i="1"/>
  <c r="DX11" i="1"/>
  <c r="EC11" i="1"/>
  <c r="EH11" i="1"/>
  <c r="EM11" i="1"/>
  <c r="ER11" i="1"/>
  <c r="DS22" i="1"/>
  <c r="DX22" i="1"/>
  <c r="EC22" i="1"/>
  <c r="EH22" i="1"/>
  <c r="EM22" i="1"/>
  <c r="ER22" i="1"/>
  <c r="DX33" i="1"/>
  <c r="EC33" i="1"/>
  <c r="EH33" i="1"/>
  <c r="EM33" i="1"/>
  <c r="ER33" i="1"/>
  <c r="EC44" i="1"/>
  <c r="ER44" i="1"/>
  <c r="EC62" i="1"/>
  <c r="EH62" i="1"/>
  <c r="EM62" i="1"/>
  <c r="ER62" i="1"/>
  <c r="EC74" i="1"/>
  <c r="EM74" i="1"/>
  <c r="ER74" i="1"/>
  <c r="ER85" i="1"/>
  <c r="ER95" i="1"/>
  <c r="M2" i="3"/>
  <c r="I2" i="3"/>
  <c r="I3" i="3"/>
  <c r="I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K44" i="3"/>
  <c r="K36" i="3"/>
  <c r="K37" i="3"/>
  <c r="J45" i="3"/>
  <c r="A3" i="18"/>
  <c r="A4" i="18" s="1"/>
  <c r="A5" i="18" s="1"/>
  <c r="A6" i="18" s="1"/>
  <c r="A7" i="18" s="1"/>
  <c r="G49" i="18"/>
  <c r="G37" i="18"/>
  <c r="GF5" i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G1339" i="3"/>
  <c r="D1340" i="3"/>
  <c r="G3" i="18"/>
  <c r="G4" i="18"/>
  <c r="G5" i="18"/>
  <c r="G6" i="18"/>
  <c r="G7" i="18"/>
  <c r="G11" i="18"/>
  <c r="G12" i="18"/>
  <c r="G13" i="18"/>
  <c r="G8" i="18"/>
  <c r="G15" i="18"/>
  <c r="G14" i="18"/>
  <c r="G16" i="18"/>
  <c r="G17" i="18"/>
  <c r="G10" i="18"/>
  <c r="G19" i="18"/>
  <c r="G20" i="18"/>
  <c r="G21" i="18"/>
  <c r="G22" i="18"/>
  <c r="G23" i="18"/>
  <c r="G27" i="18"/>
  <c r="G24" i="18"/>
  <c r="G26" i="18"/>
  <c r="G25" i="18"/>
  <c r="G29" i="18"/>
  <c r="G31" i="18"/>
  <c r="G33" i="18"/>
  <c r="G32" i="18"/>
  <c r="G35" i="18"/>
  <c r="G34" i="18"/>
  <c r="G39" i="18"/>
  <c r="G36" i="18"/>
  <c r="G44" i="18"/>
  <c r="G48" i="18"/>
  <c r="G54" i="18"/>
  <c r="G46" i="18"/>
  <c r="G57" i="18"/>
  <c r="G43" i="18"/>
  <c r="G56" i="18"/>
  <c r="G47" i="18"/>
  <c r="G50" i="18"/>
  <c r="G42" i="18"/>
  <c r="G51" i="18"/>
  <c r="G41" i="18"/>
  <c r="G40" i="18"/>
  <c r="G52" i="18"/>
  <c r="G9" i="18"/>
  <c r="G38" i="18"/>
  <c r="D58" i="18"/>
  <c r="E58" i="18"/>
  <c r="F58" i="18"/>
  <c r="F723" i="3" l="1"/>
  <c r="O118" i="3"/>
  <c r="O109" i="3"/>
  <c r="O103" i="3"/>
  <c r="O96" i="3"/>
  <c r="O68" i="3"/>
  <c r="O87" i="3"/>
  <c r="O83" i="3"/>
  <c r="O61" i="3"/>
  <c r="O75" i="3"/>
  <c r="O70" i="3"/>
  <c r="O65" i="3"/>
  <c r="O58" i="3"/>
  <c r="O53" i="3"/>
  <c r="O49" i="3"/>
  <c r="O46" i="3"/>
  <c r="O41" i="3"/>
  <c r="O37" i="3"/>
  <c r="O34" i="3"/>
  <c r="O28" i="3"/>
  <c r="O25" i="3"/>
  <c r="O16" i="3"/>
  <c r="O17" i="3"/>
  <c r="O13" i="3"/>
  <c r="O8" i="3"/>
  <c r="O3" i="3"/>
  <c r="E1334" i="3"/>
  <c r="E1331" i="3"/>
  <c r="E1329" i="3"/>
  <c r="E1326" i="3"/>
  <c r="E1324" i="3"/>
  <c r="E1320" i="3"/>
  <c r="E1318" i="3"/>
  <c r="E1315" i="3"/>
  <c r="E1311" i="3"/>
  <c r="E1308" i="3"/>
  <c r="E574" i="3"/>
  <c r="E1305" i="3"/>
  <c r="E1303" i="3"/>
  <c r="E1301" i="3"/>
  <c r="E1299" i="3"/>
  <c r="E1297" i="3"/>
  <c r="E1295" i="3"/>
  <c r="E1294" i="3"/>
  <c r="E1292" i="3"/>
  <c r="E1290" i="3"/>
  <c r="E1288" i="3"/>
  <c r="E1286" i="3"/>
  <c r="E1282" i="3"/>
  <c r="E1281" i="3"/>
  <c r="E1279" i="3"/>
  <c r="E1277" i="3"/>
  <c r="E1273" i="3"/>
  <c r="E1271" i="3"/>
  <c r="E1269" i="3"/>
  <c r="E1267" i="3"/>
  <c r="E1265" i="3"/>
  <c r="E1263" i="3"/>
  <c r="E723" i="3"/>
  <c r="O126" i="3"/>
  <c r="O117" i="3"/>
  <c r="O108" i="3"/>
  <c r="O101" i="3"/>
  <c r="O71" i="3"/>
  <c r="O91" i="3"/>
  <c r="O86" i="3"/>
  <c r="O82" i="3"/>
  <c r="O78" i="3"/>
  <c r="O74" i="3"/>
  <c r="O69" i="3"/>
  <c r="O64" i="3"/>
  <c r="O57" i="3"/>
  <c r="O52" i="3"/>
  <c r="O48" i="3"/>
  <c r="O45" i="3"/>
  <c r="O40" i="3"/>
  <c r="O27" i="3"/>
  <c r="O33" i="3"/>
  <c r="O26" i="3"/>
  <c r="O24" i="3"/>
  <c r="O18" i="3"/>
  <c r="O15" i="3"/>
  <c r="O11" i="3"/>
  <c r="O7" i="3"/>
  <c r="O4" i="3"/>
  <c r="F1333" i="3"/>
  <c r="F1330" i="3"/>
  <c r="F1327" i="3"/>
  <c r="F1325" i="3"/>
  <c r="F1321" i="3"/>
  <c r="F1319" i="3"/>
  <c r="F1316" i="3"/>
  <c r="F1313" i="3"/>
  <c r="F1310" i="3"/>
  <c r="F1307" i="3"/>
  <c r="F1306" i="3"/>
  <c r="F1304" i="3"/>
  <c r="F1302" i="3"/>
  <c r="F1300" i="3"/>
  <c r="F1298" i="3"/>
  <c r="F1296" i="3"/>
  <c r="F567" i="3"/>
  <c r="F1293" i="3"/>
  <c r="F1291" i="3"/>
  <c r="F1289" i="3"/>
  <c r="F1287" i="3"/>
  <c r="F1285" i="3"/>
  <c r="F562" i="3"/>
  <c r="F1280" i="3"/>
  <c r="F1278" i="3"/>
  <c r="F1274" i="3"/>
  <c r="F1272" i="3"/>
  <c r="F1270" i="3"/>
  <c r="F1268" i="3"/>
  <c r="F1266" i="3"/>
  <c r="F1264" i="3"/>
  <c r="F1262" i="3"/>
  <c r="F1261" i="3"/>
  <c r="F1259" i="3"/>
  <c r="F1256" i="3"/>
  <c r="F1254" i="3"/>
  <c r="F1253" i="3"/>
  <c r="F1251" i="3"/>
  <c r="F1249" i="3"/>
  <c r="F1247" i="3"/>
  <c r="F1245" i="3"/>
  <c r="F1243" i="3"/>
  <c r="F1241" i="3"/>
  <c r="F1238" i="3"/>
  <c r="F1236" i="3"/>
  <c r="F1234" i="3"/>
  <c r="F1232" i="3"/>
  <c r="F1230" i="3"/>
  <c r="F1228" i="3"/>
  <c r="F1226" i="3"/>
  <c r="F1224" i="3"/>
  <c r="F1222" i="3"/>
  <c r="F1220" i="3"/>
  <c r="F1217" i="3"/>
  <c r="F1215" i="3"/>
  <c r="F542" i="3"/>
  <c r="F1212" i="3"/>
  <c r="F716" i="3"/>
  <c r="O77" i="3"/>
  <c r="O129" i="3"/>
  <c r="O114" i="3"/>
  <c r="O79" i="3"/>
  <c r="O100" i="3"/>
  <c r="O94" i="3"/>
  <c r="O90" i="3"/>
  <c r="O85" i="3"/>
  <c r="O81" i="3"/>
  <c r="O43" i="3"/>
  <c r="O73" i="3"/>
  <c r="O67" i="3"/>
  <c r="O63" i="3"/>
  <c r="O55" i="3"/>
  <c r="O51" i="3"/>
  <c r="O47" i="3"/>
  <c r="O44" i="3"/>
  <c r="O39" i="3"/>
  <c r="O31" i="3"/>
  <c r="O32" i="3"/>
  <c r="O29" i="3"/>
  <c r="O22" i="3"/>
  <c r="O20" i="3"/>
  <c r="O14" i="3"/>
  <c r="O10" i="3"/>
  <c r="O6" i="3"/>
  <c r="O2" i="3"/>
  <c r="E1333" i="3"/>
  <c r="E1330" i="3"/>
  <c r="E1327" i="3"/>
  <c r="E1325" i="3"/>
  <c r="E1321" i="3"/>
  <c r="E1319" i="3"/>
  <c r="E1316" i="3"/>
  <c r="E1313" i="3"/>
  <c r="E1310" i="3"/>
  <c r="E1307" i="3"/>
  <c r="E1306" i="3"/>
  <c r="E1304" i="3"/>
  <c r="E1302" i="3"/>
  <c r="E1300" i="3"/>
  <c r="E1298" i="3"/>
  <c r="E1296" i="3"/>
  <c r="E567" i="3"/>
  <c r="E1293" i="3"/>
  <c r="E1291" i="3"/>
  <c r="E1289" i="3"/>
  <c r="E1287" i="3"/>
  <c r="E1285" i="3"/>
  <c r="E562" i="3"/>
  <c r="E1280" i="3"/>
  <c r="E1278" i="3"/>
  <c r="E1274" i="3"/>
  <c r="E1272" i="3"/>
  <c r="E1270" i="3"/>
  <c r="E1268" i="3"/>
  <c r="E1266" i="3"/>
  <c r="E1264" i="3"/>
  <c r="E1262" i="3"/>
  <c r="E1261" i="3"/>
  <c r="E1259" i="3"/>
  <c r="E1256" i="3"/>
  <c r="E1254" i="3"/>
  <c r="E1253" i="3"/>
  <c r="E1251" i="3"/>
  <c r="E1249" i="3"/>
  <c r="E1247" i="3"/>
  <c r="E1245" i="3"/>
  <c r="E1243" i="3"/>
  <c r="E1241" i="3"/>
  <c r="E1238" i="3"/>
  <c r="E1236" i="3"/>
  <c r="E1234" i="3"/>
  <c r="E1232" i="3"/>
  <c r="E1230" i="3"/>
  <c r="E1228" i="3"/>
  <c r="E1226" i="3"/>
  <c r="E1224" i="3"/>
  <c r="E1222" i="3"/>
  <c r="E1220" i="3"/>
  <c r="E1217" i="3"/>
  <c r="E1215" i="3"/>
  <c r="E542" i="3"/>
  <c r="E716" i="3"/>
  <c r="D716" i="3" s="1"/>
  <c r="O102" i="3"/>
  <c r="O127" i="3"/>
  <c r="O111" i="3"/>
  <c r="O104" i="3"/>
  <c r="O97" i="3"/>
  <c r="O93" i="3"/>
  <c r="O89" i="3"/>
  <c r="O84" i="3"/>
  <c r="O80" i="3"/>
  <c r="O76" i="3"/>
  <c r="O72" i="3"/>
  <c r="O66" i="3"/>
  <c r="O60" i="3"/>
  <c r="O54" i="3"/>
  <c r="O50" i="3"/>
  <c r="O36" i="3"/>
  <c r="O42" i="3"/>
  <c r="O38" i="3"/>
  <c r="O35" i="3"/>
  <c r="O30" i="3"/>
  <c r="O21" i="3"/>
  <c r="O23" i="3"/>
  <c r="O19" i="3"/>
  <c r="O12" i="3"/>
  <c r="O9" i="3"/>
  <c r="O5" i="3"/>
  <c r="F1334" i="3"/>
  <c r="F1331" i="3"/>
  <c r="F1329" i="3"/>
  <c r="F1326" i="3"/>
  <c r="F1324" i="3"/>
  <c r="F1320" i="3"/>
  <c r="F1318" i="3"/>
  <c r="F1315" i="3"/>
  <c r="F1311" i="3"/>
  <c r="F1308" i="3"/>
  <c r="F574" i="3"/>
  <c r="F1305" i="3"/>
  <c r="F1303" i="3"/>
  <c r="F1301" i="3"/>
  <c r="F1299" i="3"/>
  <c r="F1297" i="3"/>
  <c r="F1295" i="3"/>
  <c r="F1294" i="3"/>
  <c r="F1292" i="3"/>
  <c r="F1290" i="3"/>
  <c r="F1288" i="3"/>
  <c r="F1286" i="3"/>
  <c r="F1282" i="3"/>
  <c r="F1281" i="3"/>
  <c r="F1279" i="3"/>
  <c r="F1277" i="3"/>
  <c r="F1273" i="3"/>
  <c r="F1271" i="3"/>
  <c r="F1269" i="3"/>
  <c r="F1267" i="3"/>
  <c r="F1265" i="3"/>
  <c r="F1263" i="3"/>
  <c r="F417" i="3"/>
  <c r="F1260" i="3"/>
  <c r="F1258" i="3"/>
  <c r="F553" i="3"/>
  <c r="F1250" i="3"/>
  <c r="F1246" i="3"/>
  <c r="F1242" i="3"/>
  <c r="F1237" i="3"/>
  <c r="F1233" i="3"/>
  <c r="F1229" i="3"/>
  <c r="F1225" i="3"/>
  <c r="F1221" i="3"/>
  <c r="F1216" i="3"/>
  <c r="F1213" i="3"/>
  <c r="E1211" i="3"/>
  <c r="E1209" i="3"/>
  <c r="E1207" i="3"/>
  <c r="E1205" i="3"/>
  <c r="E1202" i="3"/>
  <c r="E1200" i="3"/>
  <c r="E1198" i="3"/>
  <c r="E1196" i="3"/>
  <c r="E1193" i="3"/>
  <c r="E1191" i="3"/>
  <c r="E1189" i="3"/>
  <c r="E1186" i="3"/>
  <c r="E1184" i="3"/>
  <c r="E1182" i="3"/>
  <c r="E1177" i="3"/>
  <c r="E1175" i="3"/>
  <c r="E1173" i="3"/>
  <c r="E1170" i="3"/>
  <c r="E1168" i="3"/>
  <c r="E1167" i="3"/>
  <c r="E1165" i="3"/>
  <c r="E1162" i="3"/>
  <c r="E1160" i="3"/>
  <c r="E1158" i="3"/>
  <c r="E1157" i="3"/>
  <c r="E1155" i="3"/>
  <c r="E1153" i="3"/>
  <c r="E1151" i="3"/>
  <c r="E1149" i="3"/>
  <c r="E1146" i="3"/>
  <c r="E1144" i="3"/>
  <c r="E1142" i="3"/>
  <c r="E1140" i="3"/>
  <c r="E1137" i="3"/>
  <c r="E1135" i="3"/>
  <c r="E1134" i="3"/>
  <c r="E1132" i="3"/>
  <c r="E1130" i="3"/>
  <c r="E1128" i="3"/>
  <c r="E1126" i="3"/>
  <c r="E1123" i="3"/>
  <c r="E1120" i="3"/>
  <c r="E1118" i="3"/>
  <c r="E1116" i="3"/>
  <c r="E1114" i="3"/>
  <c r="E1110" i="3"/>
  <c r="E1107" i="3"/>
  <c r="E1105" i="3"/>
  <c r="E1103" i="3"/>
  <c r="E1099" i="3"/>
  <c r="E1097" i="3"/>
  <c r="E1095" i="3"/>
  <c r="E1091" i="3"/>
  <c r="E1090" i="3"/>
  <c r="E1088" i="3"/>
  <c r="E1086" i="3"/>
  <c r="E1084" i="3"/>
  <c r="E1082" i="3"/>
  <c r="E1080" i="3"/>
  <c r="E1078" i="3"/>
  <c r="E1074" i="3"/>
  <c r="E1072" i="3"/>
  <c r="E1067" i="3"/>
  <c r="E1065" i="3"/>
  <c r="E1064" i="3"/>
  <c r="E1062" i="3"/>
  <c r="E1060" i="3"/>
  <c r="E1058" i="3"/>
  <c r="E1056" i="3"/>
  <c r="E1053" i="3"/>
  <c r="E1050" i="3"/>
  <c r="E1048" i="3"/>
  <c r="E1046" i="3"/>
  <c r="E1258" i="3"/>
  <c r="E553" i="3"/>
  <c r="E1250" i="3"/>
  <c r="E1246" i="3"/>
  <c r="E1242" i="3"/>
  <c r="E1237" i="3"/>
  <c r="E1233" i="3"/>
  <c r="E1229" i="3"/>
  <c r="E1225" i="3"/>
  <c r="E1221" i="3"/>
  <c r="E1216" i="3"/>
  <c r="E1213" i="3"/>
  <c r="F1210" i="3"/>
  <c r="F1208" i="3"/>
  <c r="F1206" i="3"/>
  <c r="F1203" i="3"/>
  <c r="F1201" i="3"/>
  <c r="F1199" i="3"/>
  <c r="F1197" i="3"/>
  <c r="F1194" i="3"/>
  <c r="F1192" i="3"/>
  <c r="F1190" i="3"/>
  <c r="F1187" i="3"/>
  <c r="F1185" i="3"/>
  <c r="F1183" i="3"/>
  <c r="F1178" i="3"/>
  <c r="F1176" i="3"/>
  <c r="F1174" i="3"/>
  <c r="F1171" i="3"/>
  <c r="F1169" i="3"/>
  <c r="F530" i="3"/>
  <c r="F1166" i="3"/>
  <c r="F1164" i="3"/>
  <c r="F1161" i="3"/>
  <c r="F1159" i="3"/>
  <c r="F414" i="3"/>
  <c r="F1156" i="3"/>
  <c r="F1154" i="3"/>
  <c r="F1152" i="3"/>
  <c r="F1150" i="3"/>
  <c r="F1148" i="3"/>
  <c r="F1145" i="3"/>
  <c r="F1143" i="3"/>
  <c r="F1141" i="3"/>
  <c r="F1138" i="3"/>
  <c r="F1136" i="3"/>
  <c r="F525" i="3"/>
  <c r="F1133" i="3"/>
  <c r="F1131" i="3"/>
  <c r="F1129" i="3"/>
  <c r="F1127" i="3"/>
  <c r="F1125" i="3"/>
  <c r="F1121" i="3"/>
  <c r="F1119" i="3"/>
  <c r="F1117" i="3"/>
  <c r="F1115" i="3"/>
  <c r="F1113" i="3"/>
  <c r="F1108" i="3"/>
  <c r="F1106" i="3"/>
  <c r="F1104" i="3"/>
  <c r="F1101" i="3"/>
  <c r="F1098" i="3"/>
  <c r="F1096" i="3"/>
  <c r="F1093" i="3"/>
  <c r="F513" i="3"/>
  <c r="F1089" i="3"/>
  <c r="E417" i="3"/>
  <c r="F1255" i="3"/>
  <c r="F1252" i="3"/>
  <c r="F1248" i="3"/>
  <c r="F1244" i="3"/>
  <c r="F1240" i="3"/>
  <c r="F1235" i="3"/>
  <c r="F1231" i="3"/>
  <c r="F1227" i="3"/>
  <c r="F1223" i="3"/>
  <c r="F1219" i="3"/>
  <c r="F1214" i="3"/>
  <c r="E1212" i="3"/>
  <c r="E1210" i="3"/>
  <c r="E1208" i="3"/>
  <c r="E1206" i="3"/>
  <c r="E1203" i="3"/>
  <c r="E1201" i="3"/>
  <c r="E1199" i="3"/>
  <c r="E1197" i="3"/>
  <c r="E1194" i="3"/>
  <c r="E1192" i="3"/>
  <c r="E1190" i="3"/>
  <c r="E1187" i="3"/>
  <c r="E1185" i="3"/>
  <c r="E1183" i="3"/>
  <c r="E1178" i="3"/>
  <c r="E1176" i="3"/>
  <c r="E1174" i="3"/>
  <c r="E1171" i="3"/>
  <c r="E1169" i="3"/>
  <c r="E530" i="3"/>
  <c r="E1166" i="3"/>
  <c r="E1164" i="3"/>
  <c r="E1161" i="3"/>
  <c r="E1159" i="3"/>
  <c r="E414" i="3"/>
  <c r="E1156" i="3"/>
  <c r="E1154" i="3"/>
  <c r="E1152" i="3"/>
  <c r="E1150" i="3"/>
  <c r="E1148" i="3"/>
  <c r="E1145" i="3"/>
  <c r="E1143" i="3"/>
  <c r="E1141" i="3"/>
  <c r="E1138" i="3"/>
  <c r="E1136" i="3"/>
  <c r="E525" i="3"/>
  <c r="E1133" i="3"/>
  <c r="E1131" i="3"/>
  <c r="E1129" i="3"/>
  <c r="E1127" i="3"/>
  <c r="E1125" i="3"/>
  <c r="E1121" i="3"/>
  <c r="E1119" i="3"/>
  <c r="E1117" i="3"/>
  <c r="E1115" i="3"/>
  <c r="E1113" i="3"/>
  <c r="E1108" i="3"/>
  <c r="E1106" i="3"/>
  <c r="E1104" i="3"/>
  <c r="E1101" i="3"/>
  <c r="E1098" i="3"/>
  <c r="E1096" i="3"/>
  <c r="E1093" i="3"/>
  <c r="E513" i="3"/>
  <c r="E1089" i="3"/>
  <c r="E1260" i="3"/>
  <c r="E1255" i="3"/>
  <c r="E1252" i="3"/>
  <c r="E1248" i="3"/>
  <c r="E1244" i="3"/>
  <c r="E1240" i="3"/>
  <c r="E1235" i="3"/>
  <c r="E1231" i="3"/>
  <c r="E1227" i="3"/>
  <c r="E1223" i="3"/>
  <c r="E1219" i="3"/>
  <c r="E1214" i="3"/>
  <c r="F1211" i="3"/>
  <c r="F1209" i="3"/>
  <c r="F1207" i="3"/>
  <c r="F1205" i="3"/>
  <c r="F1202" i="3"/>
  <c r="F1200" i="3"/>
  <c r="F1198" i="3"/>
  <c r="F1196" i="3"/>
  <c r="F1193" i="3"/>
  <c r="F1191" i="3"/>
  <c r="F1189" i="3"/>
  <c r="F1186" i="3"/>
  <c r="F1184" i="3"/>
  <c r="F1182" i="3"/>
  <c r="F1177" i="3"/>
  <c r="F1175" i="3"/>
  <c r="F1173" i="3"/>
  <c r="F1170" i="3"/>
  <c r="F1168" i="3"/>
  <c r="F1167" i="3"/>
  <c r="F1165" i="3"/>
  <c r="F1162" i="3"/>
  <c r="F1160" i="3"/>
  <c r="F1158" i="3"/>
  <c r="F1157" i="3"/>
  <c r="F1155" i="3"/>
  <c r="F1153" i="3"/>
  <c r="F1151" i="3"/>
  <c r="F1149" i="3"/>
  <c r="F1146" i="3"/>
  <c r="F1144" i="3"/>
  <c r="F1142" i="3"/>
  <c r="F1140" i="3"/>
  <c r="F1137" i="3"/>
  <c r="F1135" i="3"/>
  <c r="F1134" i="3"/>
  <c r="F1132" i="3"/>
  <c r="F1130" i="3"/>
  <c r="F1128" i="3"/>
  <c r="F1126" i="3"/>
  <c r="F1123" i="3"/>
  <c r="F1120" i="3"/>
  <c r="F1118" i="3"/>
  <c r="F1116" i="3"/>
  <c r="F1114" i="3"/>
  <c r="F1110" i="3"/>
  <c r="F1107" i="3"/>
  <c r="F1105" i="3"/>
  <c r="F1103" i="3"/>
  <c r="F1099" i="3"/>
  <c r="F1097" i="3"/>
  <c r="F1095" i="3"/>
  <c r="F1091" i="3"/>
  <c r="F1090" i="3"/>
  <c r="F1088" i="3"/>
  <c r="F1086" i="3"/>
  <c r="F1084" i="3"/>
  <c r="F1082" i="3"/>
  <c r="F1080" i="3"/>
  <c r="F1078" i="3"/>
  <c r="F1074" i="3"/>
  <c r="F1072" i="3"/>
  <c r="F1067" i="3"/>
  <c r="F1065" i="3"/>
  <c r="F1064" i="3"/>
  <c r="F1062" i="3"/>
  <c r="F1060" i="3"/>
  <c r="F1058" i="3"/>
  <c r="F1056" i="3"/>
  <c r="F1053" i="3"/>
  <c r="F1050" i="3"/>
  <c r="F1048" i="3"/>
  <c r="F1046" i="3"/>
  <c r="F1085" i="3"/>
  <c r="F1081" i="3"/>
  <c r="F1075" i="3"/>
  <c r="F1068" i="3"/>
  <c r="F504" i="3"/>
  <c r="F1061" i="3"/>
  <c r="F1057" i="3"/>
  <c r="F1051" i="3"/>
  <c r="F1047" i="3"/>
  <c r="F1042" i="3"/>
  <c r="F1040" i="3"/>
  <c r="F1039" i="3"/>
  <c r="F1037" i="3"/>
  <c r="F1035" i="3"/>
  <c r="F1033" i="3"/>
  <c r="F1030" i="3"/>
  <c r="F1028" i="3"/>
  <c r="F1027" i="3"/>
  <c r="F1025" i="3"/>
  <c r="F490" i="3"/>
  <c r="F1022" i="3"/>
  <c r="F1020" i="3"/>
  <c r="F1018" i="3"/>
  <c r="F1016" i="3"/>
  <c r="F1014" i="3"/>
  <c r="F1012" i="3"/>
  <c r="F1010" i="3"/>
  <c r="F1007" i="3"/>
  <c r="F1004" i="3"/>
  <c r="F1001" i="3"/>
  <c r="F999" i="3"/>
  <c r="F997" i="3"/>
  <c r="F995" i="3"/>
  <c r="F993" i="3"/>
  <c r="F991" i="3"/>
  <c r="F988" i="3"/>
  <c r="F984" i="3"/>
  <c r="F982" i="3"/>
  <c r="F980" i="3"/>
  <c r="F978" i="3"/>
  <c r="F976" i="3"/>
  <c r="F473" i="3"/>
  <c r="F972" i="3"/>
  <c r="F967" i="3"/>
  <c r="F965" i="3"/>
  <c r="F963" i="3"/>
  <c r="F961" i="3"/>
  <c r="F959" i="3"/>
  <c r="F957" i="3"/>
  <c r="F955" i="3"/>
  <c r="F952" i="3"/>
  <c r="F950" i="3"/>
  <c r="F947" i="3"/>
  <c r="F945" i="3"/>
  <c r="F943" i="3"/>
  <c r="F941" i="3"/>
  <c r="F939" i="3"/>
  <c r="F936" i="3"/>
  <c r="F934" i="3"/>
  <c r="F932" i="3"/>
  <c r="F929" i="3"/>
  <c r="F460" i="3"/>
  <c r="F925" i="3"/>
  <c r="F923" i="3"/>
  <c r="F920" i="3"/>
  <c r="F918" i="3"/>
  <c r="F916" i="3"/>
  <c r="F914" i="3"/>
  <c r="F912" i="3"/>
  <c r="F910" i="3"/>
  <c r="F908" i="3"/>
  <c r="F906" i="3"/>
  <c r="F904" i="3"/>
  <c r="F902" i="3"/>
  <c r="F899" i="3"/>
  <c r="F897" i="3"/>
  <c r="F895" i="3"/>
  <c r="F892" i="3"/>
  <c r="F891" i="3"/>
  <c r="F889" i="3"/>
  <c r="F887" i="3"/>
  <c r="F885" i="3"/>
  <c r="F446" i="3"/>
  <c r="F881" i="3"/>
  <c r="F879" i="3"/>
  <c r="F877" i="3"/>
  <c r="F875" i="3"/>
  <c r="F872" i="3"/>
  <c r="F870" i="3"/>
  <c r="F867" i="3"/>
  <c r="F865" i="3"/>
  <c r="F863" i="3"/>
  <c r="F859" i="3"/>
  <c r="F857" i="3"/>
  <c r="F854" i="3"/>
  <c r="F439" i="3"/>
  <c r="F850" i="3"/>
  <c r="F848" i="3"/>
  <c r="F846" i="3"/>
  <c r="F841" i="3"/>
  <c r="F839" i="3"/>
  <c r="F837" i="3"/>
  <c r="F835" i="3"/>
  <c r="F833" i="3"/>
  <c r="F831" i="3"/>
  <c r="F829" i="3"/>
  <c r="F828" i="3"/>
  <c r="F825" i="3"/>
  <c r="F425" i="3"/>
  <c r="F823" i="3"/>
  <c r="F822" i="3"/>
  <c r="F820" i="3"/>
  <c r="F818" i="3"/>
  <c r="F815" i="3"/>
  <c r="F813" i="3"/>
  <c r="F811" i="3"/>
  <c r="F808" i="3"/>
  <c r="F804" i="3"/>
  <c r="F802" i="3"/>
  <c r="F800" i="3"/>
  <c r="F798" i="3"/>
  <c r="F796" i="3"/>
  <c r="F794" i="3"/>
  <c r="F792" i="3"/>
  <c r="F790" i="3"/>
  <c r="F788" i="3"/>
  <c r="F786" i="3"/>
  <c r="F784" i="3"/>
  <c r="F782" i="3"/>
  <c r="F780" i="3"/>
  <c r="F778" i="3"/>
  <c r="F775" i="3"/>
  <c r="F773" i="3"/>
  <c r="F770" i="3"/>
  <c r="F768" i="3"/>
  <c r="F766" i="3"/>
  <c r="F764" i="3"/>
  <c r="F761" i="3"/>
  <c r="F258" i="3"/>
  <c r="F758" i="3"/>
  <c r="F755" i="3"/>
  <c r="F753" i="3"/>
  <c r="F751" i="3"/>
  <c r="F749" i="3"/>
  <c r="F747" i="3"/>
  <c r="E1085" i="3"/>
  <c r="E1081" i="3"/>
  <c r="E1075" i="3"/>
  <c r="E1068" i="3"/>
  <c r="E504" i="3"/>
  <c r="E1061" i="3"/>
  <c r="E1057" i="3"/>
  <c r="E1051" i="3"/>
  <c r="E1047" i="3"/>
  <c r="E1042" i="3"/>
  <c r="E1040" i="3"/>
  <c r="E1039" i="3"/>
  <c r="E1037" i="3"/>
  <c r="E1035" i="3"/>
  <c r="E1033" i="3"/>
  <c r="E1030" i="3"/>
  <c r="E1028" i="3"/>
  <c r="E1027" i="3"/>
  <c r="E1025" i="3"/>
  <c r="E490" i="3"/>
  <c r="E1022" i="3"/>
  <c r="E1020" i="3"/>
  <c r="E1018" i="3"/>
  <c r="E1016" i="3"/>
  <c r="E1014" i="3"/>
  <c r="E1012" i="3"/>
  <c r="E1010" i="3"/>
  <c r="E1007" i="3"/>
  <c r="E1004" i="3"/>
  <c r="E1001" i="3"/>
  <c r="E999" i="3"/>
  <c r="E997" i="3"/>
  <c r="E995" i="3"/>
  <c r="E993" i="3"/>
  <c r="E991" i="3"/>
  <c r="E988" i="3"/>
  <c r="E984" i="3"/>
  <c r="E982" i="3"/>
  <c r="E980" i="3"/>
  <c r="E978" i="3"/>
  <c r="E976" i="3"/>
  <c r="E473" i="3"/>
  <c r="E972" i="3"/>
  <c r="E967" i="3"/>
  <c r="E965" i="3"/>
  <c r="E963" i="3"/>
  <c r="E961" i="3"/>
  <c r="E959" i="3"/>
  <c r="E957" i="3"/>
  <c r="E955" i="3"/>
  <c r="E952" i="3"/>
  <c r="E950" i="3"/>
  <c r="E947" i="3"/>
  <c r="E945" i="3"/>
  <c r="E943" i="3"/>
  <c r="E941" i="3"/>
  <c r="E939" i="3"/>
  <c r="E936" i="3"/>
  <c r="E934" i="3"/>
  <c r="E932" i="3"/>
  <c r="E929" i="3"/>
  <c r="E460" i="3"/>
  <c r="E925" i="3"/>
  <c r="E923" i="3"/>
  <c r="E920" i="3"/>
  <c r="E918" i="3"/>
  <c r="E916" i="3"/>
  <c r="E914" i="3"/>
  <c r="E912" i="3"/>
  <c r="E910" i="3"/>
  <c r="E908" i="3"/>
  <c r="E906" i="3"/>
  <c r="E904" i="3"/>
  <c r="E902" i="3"/>
  <c r="E899" i="3"/>
  <c r="E897" i="3"/>
  <c r="E895" i="3"/>
  <c r="E892" i="3"/>
  <c r="E891" i="3"/>
  <c r="E889" i="3"/>
  <c r="E887" i="3"/>
  <c r="E885" i="3"/>
  <c r="E446" i="3"/>
  <c r="E881" i="3"/>
  <c r="E879" i="3"/>
  <c r="E877" i="3"/>
  <c r="E875" i="3"/>
  <c r="E872" i="3"/>
  <c r="E870" i="3"/>
  <c r="E867" i="3"/>
  <c r="E865" i="3"/>
  <c r="E863" i="3"/>
  <c r="E859" i="3"/>
  <c r="E857" i="3"/>
  <c r="E854" i="3"/>
  <c r="E439" i="3"/>
  <c r="E850" i="3"/>
  <c r="E848" i="3"/>
  <c r="E846" i="3"/>
  <c r="E841" i="3"/>
  <c r="E839" i="3"/>
  <c r="E837" i="3"/>
  <c r="E835" i="3"/>
  <c r="E833" i="3"/>
  <c r="E831" i="3"/>
  <c r="E829" i="3"/>
  <c r="E828" i="3"/>
  <c r="E825" i="3"/>
  <c r="E425" i="3"/>
  <c r="E823" i="3"/>
  <c r="E822" i="3"/>
  <c r="E820" i="3"/>
  <c r="E818" i="3"/>
  <c r="E815" i="3"/>
  <c r="E813" i="3"/>
  <c r="E811" i="3"/>
  <c r="E808" i="3"/>
  <c r="E804" i="3"/>
  <c r="E802" i="3"/>
  <c r="E800" i="3"/>
  <c r="E798" i="3"/>
  <c r="E796" i="3"/>
  <c r="E794" i="3"/>
  <c r="E792" i="3"/>
  <c r="E790" i="3"/>
  <c r="E788" i="3"/>
  <c r="E786" i="3"/>
  <c r="E784" i="3"/>
  <c r="E782" i="3"/>
  <c r="E780" i="3"/>
  <c r="E778" i="3"/>
  <c r="E775" i="3"/>
  <c r="E773" i="3"/>
  <c r="E770" i="3"/>
  <c r="E768" i="3"/>
  <c r="E766" i="3"/>
  <c r="E764" i="3"/>
  <c r="E761" i="3"/>
  <c r="E258" i="3"/>
  <c r="E758" i="3"/>
  <c r="E755" i="3"/>
  <c r="E753" i="3"/>
  <c r="E751" i="3"/>
  <c r="E749" i="3"/>
  <c r="E747" i="3"/>
  <c r="E745" i="3"/>
  <c r="E743" i="3"/>
  <c r="E740" i="3"/>
  <c r="E738" i="3"/>
  <c r="E736" i="3"/>
  <c r="E734" i="3"/>
  <c r="E732" i="3"/>
  <c r="E730" i="3"/>
  <c r="E728" i="3"/>
  <c r="E724" i="3"/>
  <c r="E721" i="3"/>
  <c r="E718" i="3"/>
  <c r="E715" i="3"/>
  <c r="E713" i="3"/>
  <c r="E711" i="3"/>
  <c r="E710" i="3"/>
  <c r="E708" i="3"/>
  <c r="E706" i="3"/>
  <c r="E704" i="3"/>
  <c r="E702" i="3"/>
  <c r="E700" i="3"/>
  <c r="E698" i="3"/>
  <c r="E696" i="3"/>
  <c r="E694" i="3"/>
  <c r="E692" i="3"/>
  <c r="F1087" i="3"/>
  <c r="F1083" i="3"/>
  <c r="F1079" i="3"/>
  <c r="F1073" i="3"/>
  <c r="F1066" i="3"/>
  <c r="F1063" i="3"/>
  <c r="F1059" i="3"/>
  <c r="F1054" i="3"/>
  <c r="F1049" i="3"/>
  <c r="F1045" i="3"/>
  <c r="F1041" i="3"/>
  <c r="F497" i="3"/>
  <c r="F1038" i="3"/>
  <c r="F1036" i="3"/>
  <c r="F1034" i="3"/>
  <c r="F1031" i="3"/>
  <c r="F1029" i="3"/>
  <c r="F492" i="3"/>
  <c r="F1026" i="3"/>
  <c r="F1024" i="3"/>
  <c r="F1023" i="3"/>
  <c r="F1021" i="3"/>
  <c r="F1019" i="3"/>
  <c r="F1017" i="3"/>
  <c r="F1015" i="3"/>
  <c r="F1013" i="3"/>
  <c r="F1011" i="3"/>
  <c r="F1009" i="3"/>
  <c r="F1006" i="3"/>
  <c r="F1003" i="3"/>
  <c r="F1000" i="3"/>
  <c r="F998" i="3"/>
  <c r="F996" i="3"/>
  <c r="F994" i="3"/>
  <c r="F992" i="3"/>
  <c r="F989" i="3"/>
  <c r="F987" i="3"/>
  <c r="F983" i="3"/>
  <c r="F981" i="3"/>
  <c r="F979" i="3"/>
  <c r="F977" i="3"/>
  <c r="F975" i="3"/>
  <c r="F973" i="3"/>
  <c r="F971" i="3"/>
  <c r="F966" i="3"/>
  <c r="F964" i="3"/>
  <c r="F962" i="3"/>
  <c r="F960" i="3"/>
  <c r="F958" i="3"/>
  <c r="F956" i="3"/>
  <c r="F953" i="3"/>
  <c r="F951" i="3"/>
  <c r="F464" i="3"/>
  <c r="F946" i="3"/>
  <c r="F944" i="3"/>
  <c r="F942" i="3"/>
  <c r="F940" i="3"/>
  <c r="F937" i="3"/>
  <c r="F935" i="3"/>
  <c r="F933" i="3"/>
  <c r="F930" i="3"/>
  <c r="F928" i="3"/>
  <c r="F926" i="3"/>
  <c r="F924" i="3"/>
  <c r="F922" i="3"/>
  <c r="F919" i="3"/>
  <c r="F917" i="3"/>
  <c r="F915" i="3"/>
  <c r="F913" i="3"/>
  <c r="F911" i="3"/>
  <c r="F909" i="3"/>
  <c r="F907" i="3"/>
  <c r="F905" i="3"/>
  <c r="F903" i="3"/>
  <c r="F900" i="3"/>
  <c r="F898" i="3"/>
  <c r="F896" i="3"/>
  <c r="F893" i="3"/>
  <c r="F447" i="3"/>
  <c r="F890" i="3"/>
  <c r="F888" i="3"/>
  <c r="F886" i="3"/>
  <c r="F884" i="3"/>
  <c r="F882" i="3"/>
  <c r="F880" i="3"/>
  <c r="F878" i="3"/>
  <c r="F876" i="3"/>
  <c r="F874" i="3"/>
  <c r="F871" i="3"/>
  <c r="F868" i="3"/>
  <c r="F866" i="3"/>
  <c r="F864" i="3"/>
  <c r="F862" i="3"/>
  <c r="F858" i="3"/>
  <c r="F856" i="3"/>
  <c r="F853" i="3"/>
  <c r="F851" i="3"/>
  <c r="F849" i="3"/>
  <c r="F847" i="3"/>
  <c r="F842" i="3"/>
  <c r="F840" i="3"/>
  <c r="F838" i="3"/>
  <c r="F836" i="3"/>
  <c r="F834" i="3"/>
  <c r="F832" i="3"/>
  <c r="F830" i="3"/>
  <c r="F429" i="3"/>
  <c r="F827" i="3"/>
  <c r="F426" i="3"/>
  <c r="F824" i="3"/>
  <c r="F424" i="3"/>
  <c r="F821" i="3"/>
  <c r="F819" i="3"/>
  <c r="F817" i="3"/>
  <c r="F814" i="3"/>
  <c r="F812" i="3"/>
  <c r="F810" i="3"/>
  <c r="F807" i="3"/>
  <c r="F803" i="3"/>
  <c r="F801" i="3"/>
  <c r="F799" i="3"/>
  <c r="F797" i="3"/>
  <c r="F795" i="3"/>
  <c r="F793" i="3"/>
  <c r="F791" i="3"/>
  <c r="F789" i="3"/>
  <c r="F787" i="3"/>
  <c r="F785" i="3"/>
  <c r="F783" i="3"/>
  <c r="F781" i="3"/>
  <c r="F779" i="3"/>
  <c r="F776" i="3"/>
  <c r="F774" i="3"/>
  <c r="F772" i="3"/>
  <c r="F769" i="3"/>
  <c r="F767" i="3"/>
  <c r="F765" i="3"/>
  <c r="F763" i="3"/>
  <c r="F760" i="3"/>
  <c r="F759" i="3"/>
  <c r="F757" i="3"/>
  <c r="F754" i="3"/>
  <c r="F752" i="3"/>
  <c r="F750" i="3"/>
  <c r="F748" i="3"/>
  <c r="F746" i="3"/>
  <c r="F744" i="3"/>
  <c r="F741" i="3"/>
  <c r="F739" i="3"/>
  <c r="F737" i="3"/>
  <c r="F735" i="3"/>
  <c r="F733" i="3"/>
  <c r="F731" i="3"/>
  <c r="F729" i="3"/>
  <c r="F727" i="3"/>
  <c r="F722" i="3"/>
  <c r="F720" i="3"/>
  <c r="F717" i="3"/>
  <c r="F714" i="3"/>
  <c r="F712" i="3"/>
  <c r="E1087" i="3"/>
  <c r="D1087" i="3" s="1"/>
  <c r="E1083" i="3"/>
  <c r="E1079" i="3"/>
  <c r="E1073" i="3"/>
  <c r="E1066" i="3"/>
  <c r="E1063" i="3"/>
  <c r="E1059" i="3"/>
  <c r="E1054" i="3"/>
  <c r="E1049" i="3"/>
  <c r="E1045" i="3"/>
  <c r="E1041" i="3"/>
  <c r="E497" i="3"/>
  <c r="D497" i="3" s="1"/>
  <c r="E1038" i="3"/>
  <c r="E1036" i="3"/>
  <c r="E1034" i="3"/>
  <c r="E1031" i="3"/>
  <c r="E1029" i="3"/>
  <c r="E492" i="3"/>
  <c r="E1026" i="3"/>
  <c r="E1024" i="3"/>
  <c r="E1023" i="3"/>
  <c r="E1021" i="3"/>
  <c r="E1019" i="3"/>
  <c r="E1017" i="3"/>
  <c r="E1015" i="3"/>
  <c r="E1013" i="3"/>
  <c r="E1011" i="3"/>
  <c r="E1009" i="3"/>
  <c r="E1006" i="3"/>
  <c r="E1003" i="3"/>
  <c r="E1000" i="3"/>
  <c r="E998" i="3"/>
  <c r="E996" i="3"/>
  <c r="E994" i="3"/>
  <c r="E992" i="3"/>
  <c r="E989" i="3"/>
  <c r="E987" i="3"/>
  <c r="E983" i="3"/>
  <c r="E981" i="3"/>
  <c r="E979" i="3"/>
  <c r="E977" i="3"/>
  <c r="E975" i="3"/>
  <c r="E973" i="3"/>
  <c r="E971" i="3"/>
  <c r="E966" i="3"/>
  <c r="E964" i="3"/>
  <c r="E962" i="3"/>
  <c r="E960" i="3"/>
  <c r="E958" i="3"/>
  <c r="E956" i="3"/>
  <c r="E953" i="3"/>
  <c r="E951" i="3"/>
  <c r="E464" i="3"/>
  <c r="E946" i="3"/>
  <c r="E944" i="3"/>
  <c r="E942" i="3"/>
  <c r="E940" i="3"/>
  <c r="E937" i="3"/>
  <c r="E935" i="3"/>
  <c r="E933" i="3"/>
  <c r="E930" i="3"/>
  <c r="E928" i="3"/>
  <c r="E926" i="3"/>
  <c r="E924" i="3"/>
  <c r="E922" i="3"/>
  <c r="E919" i="3"/>
  <c r="E917" i="3"/>
  <c r="E915" i="3"/>
  <c r="E913" i="3"/>
  <c r="E911" i="3"/>
  <c r="E909" i="3"/>
  <c r="E907" i="3"/>
  <c r="E905" i="3"/>
  <c r="E903" i="3"/>
  <c r="E900" i="3"/>
  <c r="E898" i="3"/>
  <c r="E896" i="3"/>
  <c r="E893" i="3"/>
  <c r="E447" i="3"/>
  <c r="E890" i="3"/>
  <c r="E888" i="3"/>
  <c r="E886" i="3"/>
  <c r="E884" i="3"/>
  <c r="E882" i="3"/>
  <c r="E880" i="3"/>
  <c r="E878" i="3"/>
  <c r="E876" i="3"/>
  <c r="E874" i="3"/>
  <c r="E871" i="3"/>
  <c r="E868" i="3"/>
  <c r="E866" i="3"/>
  <c r="E864" i="3"/>
  <c r="E862" i="3"/>
  <c r="E858" i="3"/>
  <c r="E856" i="3"/>
  <c r="E853" i="3"/>
  <c r="E851" i="3"/>
  <c r="E849" i="3"/>
  <c r="E847" i="3"/>
  <c r="E842" i="3"/>
  <c r="E840" i="3"/>
  <c r="E838" i="3"/>
  <c r="E836" i="3"/>
  <c r="E834" i="3"/>
  <c r="E832" i="3"/>
  <c r="E830" i="3"/>
  <c r="E429" i="3"/>
  <c r="D429" i="3" s="1"/>
  <c r="E827" i="3"/>
  <c r="E426" i="3"/>
  <c r="E824" i="3"/>
  <c r="E424" i="3"/>
  <c r="E821" i="3"/>
  <c r="E819" i="3"/>
  <c r="E817" i="3"/>
  <c r="E814" i="3"/>
  <c r="E812" i="3"/>
  <c r="E810" i="3"/>
  <c r="E807" i="3"/>
  <c r="E803" i="3"/>
  <c r="E801" i="3"/>
  <c r="E799" i="3"/>
  <c r="E797" i="3"/>
  <c r="E795" i="3"/>
  <c r="E793" i="3"/>
  <c r="E791" i="3"/>
  <c r="E789" i="3"/>
  <c r="E787" i="3"/>
  <c r="E785" i="3"/>
  <c r="E783" i="3"/>
  <c r="E781" i="3"/>
  <c r="E779" i="3"/>
  <c r="E776" i="3"/>
  <c r="E774" i="3"/>
  <c r="E772" i="3"/>
  <c r="E769" i="3"/>
  <c r="E767" i="3"/>
  <c r="E765" i="3"/>
  <c r="E763" i="3"/>
  <c r="E757" i="3"/>
  <c r="E748" i="3"/>
  <c r="F743" i="3"/>
  <c r="F738" i="3"/>
  <c r="F734" i="3"/>
  <c r="F730" i="3"/>
  <c r="F724" i="3"/>
  <c r="F718" i="3"/>
  <c r="F713" i="3"/>
  <c r="E386" i="3"/>
  <c r="F708" i="3"/>
  <c r="F705" i="3"/>
  <c r="E703" i="3"/>
  <c r="F700" i="3"/>
  <c r="F697" i="3"/>
  <c r="E695" i="3"/>
  <c r="F692" i="3"/>
  <c r="E690" i="3"/>
  <c r="E688" i="3"/>
  <c r="E686" i="3"/>
  <c r="E684" i="3"/>
  <c r="E682" i="3"/>
  <c r="E680" i="3"/>
  <c r="E678" i="3"/>
  <c r="E242" i="3"/>
  <c r="E675" i="3"/>
  <c r="E673" i="3"/>
  <c r="E670" i="3"/>
  <c r="E667" i="3"/>
  <c r="E665" i="3"/>
  <c r="E663" i="3"/>
  <c r="E661" i="3"/>
  <c r="E659" i="3"/>
  <c r="E657" i="3"/>
  <c r="E655" i="3"/>
  <c r="E654" i="3"/>
  <c r="E652" i="3"/>
  <c r="E650" i="3"/>
  <c r="E648" i="3"/>
  <c r="E645" i="3"/>
  <c r="E643" i="3"/>
  <c r="E641" i="3"/>
  <c r="E639" i="3"/>
  <c r="E637" i="3"/>
  <c r="E635" i="3"/>
  <c r="E633" i="3"/>
  <c r="E631" i="3"/>
  <c r="E629" i="3"/>
  <c r="E627" i="3"/>
  <c r="E625" i="3"/>
  <c r="E624" i="3"/>
  <c r="E622" i="3"/>
  <c r="E619" i="3"/>
  <c r="E617" i="3"/>
  <c r="E615" i="3"/>
  <c r="E614" i="3"/>
  <c r="E612" i="3"/>
  <c r="E610" i="3"/>
  <c r="E608" i="3"/>
  <c r="E606" i="3"/>
  <c r="E604" i="3"/>
  <c r="E602" i="3"/>
  <c r="E600" i="3"/>
  <c r="E598" i="3"/>
  <c r="E596" i="3"/>
  <c r="E594" i="3"/>
  <c r="E592" i="3"/>
  <c r="E590" i="3"/>
  <c r="E588" i="3"/>
  <c r="E586" i="3"/>
  <c r="E584" i="3"/>
  <c r="E582" i="3"/>
  <c r="E580" i="3"/>
  <c r="E578" i="3"/>
  <c r="E576" i="3"/>
  <c r="E573" i="3"/>
  <c r="E571" i="3"/>
  <c r="E569" i="3"/>
  <c r="E566" i="3"/>
  <c r="E564" i="3"/>
  <c r="E561" i="3"/>
  <c r="E559" i="3"/>
  <c r="E557" i="3"/>
  <c r="E555" i="3"/>
  <c r="E552" i="3"/>
  <c r="E550" i="3"/>
  <c r="E548" i="3"/>
  <c r="E546" i="3"/>
  <c r="E544" i="3"/>
  <c r="E541" i="3"/>
  <c r="E539" i="3"/>
  <c r="E537" i="3"/>
  <c r="E535" i="3"/>
  <c r="E533" i="3"/>
  <c r="E531" i="3"/>
  <c r="E528" i="3"/>
  <c r="E526" i="3"/>
  <c r="E523" i="3"/>
  <c r="E521" i="3"/>
  <c r="E519" i="3"/>
  <c r="E517" i="3"/>
  <c r="E515" i="3"/>
  <c r="E512" i="3"/>
  <c r="E313" i="3"/>
  <c r="E509" i="3"/>
  <c r="E507" i="3"/>
  <c r="E505" i="3"/>
  <c r="E502" i="3"/>
  <c r="E500" i="3"/>
  <c r="E498" i="3"/>
  <c r="E495" i="3"/>
  <c r="E308" i="3"/>
  <c r="E491" i="3"/>
  <c r="E488" i="3"/>
  <c r="E486" i="3"/>
  <c r="E484" i="3"/>
  <c r="E482" i="3"/>
  <c r="E480" i="3"/>
  <c r="E478" i="3"/>
  <c r="E476" i="3"/>
  <c r="E303" i="3"/>
  <c r="E302" i="3"/>
  <c r="E471" i="3"/>
  <c r="E469" i="3"/>
  <c r="E467" i="3"/>
  <c r="E465" i="3"/>
  <c r="E462" i="3"/>
  <c r="E459" i="3"/>
  <c r="E457" i="3"/>
  <c r="E455" i="3"/>
  <c r="E453" i="3"/>
  <c r="E451" i="3"/>
  <c r="E449" i="3"/>
  <c r="E445" i="3"/>
  <c r="E284" i="3"/>
  <c r="E442" i="3"/>
  <c r="E440" i="3"/>
  <c r="E438" i="3"/>
  <c r="E436" i="3"/>
  <c r="E434" i="3"/>
  <c r="E433" i="3"/>
  <c r="E431" i="3"/>
  <c r="E279" i="3"/>
  <c r="E428" i="3"/>
  <c r="E423" i="3"/>
  <c r="E421" i="3"/>
  <c r="E276" i="3"/>
  <c r="E418" i="3"/>
  <c r="E415" i="3"/>
  <c r="E412" i="3"/>
  <c r="E410" i="3"/>
  <c r="E408" i="3"/>
  <c r="E407" i="3"/>
  <c r="E405" i="3"/>
  <c r="E404" i="3"/>
  <c r="E402" i="3"/>
  <c r="E400" i="3"/>
  <c r="E398" i="3"/>
  <c r="E396" i="3"/>
  <c r="E394" i="3"/>
  <c r="E392" i="3"/>
  <c r="E390" i="3"/>
  <c r="E388" i="3"/>
  <c r="E387" i="3"/>
  <c r="E384" i="3"/>
  <c r="E382" i="3"/>
  <c r="E380" i="3"/>
  <c r="E378" i="3"/>
  <c r="E376" i="3"/>
  <c r="E374" i="3"/>
  <c r="E754" i="3"/>
  <c r="E746" i="3"/>
  <c r="E741" i="3"/>
  <c r="E737" i="3"/>
  <c r="E733" i="3"/>
  <c r="E729" i="3"/>
  <c r="E722" i="3"/>
  <c r="E717" i="3"/>
  <c r="E712" i="3"/>
  <c r="F710" i="3"/>
  <c r="F707" i="3"/>
  <c r="E705" i="3"/>
  <c r="F702" i="3"/>
  <c r="F699" i="3"/>
  <c r="E697" i="3"/>
  <c r="F694" i="3"/>
  <c r="F691" i="3"/>
  <c r="F689" i="3"/>
  <c r="F687" i="3"/>
  <c r="F685" i="3"/>
  <c r="F683" i="3"/>
  <c r="F681" i="3"/>
  <c r="F679" i="3"/>
  <c r="F677" i="3"/>
  <c r="F676" i="3"/>
  <c r="F674" i="3"/>
  <c r="F671" i="3"/>
  <c r="F668" i="3"/>
  <c r="F666" i="3"/>
  <c r="F664" i="3"/>
  <c r="F662" i="3"/>
  <c r="F660" i="3"/>
  <c r="F658" i="3"/>
  <c r="F656" i="3"/>
  <c r="F369" i="3"/>
  <c r="F653" i="3"/>
  <c r="F651" i="3"/>
  <c r="F367" i="3"/>
  <c r="F646" i="3"/>
  <c r="F644" i="3"/>
  <c r="F642" i="3"/>
  <c r="F640" i="3"/>
  <c r="F638" i="3"/>
  <c r="F636" i="3"/>
  <c r="F634" i="3"/>
  <c r="F632" i="3"/>
  <c r="F630" i="3"/>
  <c r="F628" i="3"/>
  <c r="F626" i="3"/>
  <c r="F232" i="3"/>
  <c r="F623" i="3"/>
  <c r="F620" i="3"/>
  <c r="F618" i="3"/>
  <c r="F616" i="3"/>
  <c r="F350" i="3"/>
  <c r="F613" i="3"/>
  <c r="F611" i="3"/>
  <c r="F609" i="3"/>
  <c r="F607" i="3"/>
  <c r="F605" i="3"/>
  <c r="F603" i="3"/>
  <c r="F601" i="3"/>
  <c r="F599" i="3"/>
  <c r="F597" i="3"/>
  <c r="F595" i="3"/>
  <c r="F593" i="3"/>
  <c r="F591" i="3"/>
  <c r="F589" i="3"/>
  <c r="F587" i="3"/>
  <c r="F585" i="3"/>
  <c r="F583" i="3"/>
  <c r="F581" i="3"/>
  <c r="F579" i="3"/>
  <c r="F577" i="3"/>
  <c r="F575" i="3"/>
  <c r="F572" i="3"/>
  <c r="F570" i="3"/>
  <c r="F568" i="3"/>
  <c r="F565" i="3"/>
  <c r="F563" i="3"/>
  <c r="F560" i="3"/>
  <c r="F558" i="3"/>
  <c r="F556" i="3"/>
  <c r="F554" i="3"/>
  <c r="F551" i="3"/>
  <c r="F549" i="3"/>
  <c r="F547" i="3"/>
  <c r="F545" i="3"/>
  <c r="F543" i="3"/>
  <c r="F540" i="3"/>
  <c r="F538" i="3"/>
  <c r="F536" i="3"/>
  <c r="F534" i="3"/>
  <c r="F532" i="3"/>
  <c r="F529" i="3"/>
  <c r="F527" i="3"/>
  <c r="F524" i="3"/>
  <c r="F522" i="3"/>
  <c r="F520" i="3"/>
  <c r="F518" i="3"/>
  <c r="F516" i="3"/>
  <c r="F514" i="3"/>
  <c r="F511" i="3"/>
  <c r="F510" i="3"/>
  <c r="F508" i="3"/>
  <c r="F506" i="3"/>
  <c r="F503" i="3"/>
  <c r="F501" i="3"/>
  <c r="F499" i="3"/>
  <c r="F496" i="3"/>
  <c r="F494" i="3"/>
  <c r="F493" i="3"/>
  <c r="F489" i="3"/>
  <c r="F487" i="3"/>
  <c r="F485" i="3"/>
  <c r="F483" i="3"/>
  <c r="F481" i="3"/>
  <c r="F479" i="3"/>
  <c r="F477" i="3"/>
  <c r="F475" i="3"/>
  <c r="F474" i="3"/>
  <c r="F472" i="3"/>
  <c r="F470" i="3"/>
  <c r="F468" i="3"/>
  <c r="F466" i="3"/>
  <c r="F463" i="3"/>
  <c r="F461" i="3"/>
  <c r="F458" i="3"/>
  <c r="F456" i="3"/>
  <c r="F454" i="3"/>
  <c r="F452" i="3"/>
  <c r="F450" i="3"/>
  <c r="F448" i="3"/>
  <c r="F444" i="3"/>
  <c r="F443" i="3"/>
  <c r="F441" i="3"/>
  <c r="F282" i="3"/>
  <c r="F437" i="3"/>
  <c r="F435" i="3"/>
  <c r="F281" i="3"/>
  <c r="F432" i="3"/>
  <c r="F430" i="3"/>
  <c r="F278" i="3"/>
  <c r="F427" i="3"/>
  <c r="F422" i="3"/>
  <c r="F420" i="3"/>
  <c r="F419" i="3"/>
  <c r="F416" i="3"/>
  <c r="F413" i="3"/>
  <c r="F411" i="3"/>
  <c r="F409" i="3"/>
  <c r="F265" i="3"/>
  <c r="F406" i="3"/>
  <c r="F260" i="3"/>
  <c r="F403" i="3"/>
  <c r="F401" i="3"/>
  <c r="F399" i="3"/>
  <c r="F397" i="3"/>
  <c r="F395" i="3"/>
  <c r="F393" i="3"/>
  <c r="F391" i="3"/>
  <c r="F389" i="3"/>
  <c r="F250" i="3"/>
  <c r="F385" i="3"/>
  <c r="F383" i="3"/>
  <c r="F381" i="3"/>
  <c r="F379" i="3"/>
  <c r="F377" i="3"/>
  <c r="F375" i="3"/>
  <c r="F373" i="3"/>
  <c r="F173" i="3"/>
  <c r="F370" i="3"/>
  <c r="F366" i="3"/>
  <c r="F364" i="3"/>
  <c r="F362" i="3"/>
  <c r="F360" i="3"/>
  <c r="F358" i="3"/>
  <c r="F356" i="3"/>
  <c r="F354" i="3"/>
  <c r="F352" i="3"/>
  <c r="F349" i="3"/>
  <c r="F347" i="3"/>
  <c r="F345" i="3"/>
  <c r="F343" i="3"/>
  <c r="F341" i="3"/>
  <c r="F339" i="3"/>
  <c r="F337" i="3"/>
  <c r="F335" i="3"/>
  <c r="F194" i="3"/>
  <c r="F332" i="3"/>
  <c r="F330" i="3"/>
  <c r="F328" i="3"/>
  <c r="E760" i="3"/>
  <c r="E752" i="3"/>
  <c r="F745" i="3"/>
  <c r="F740" i="3"/>
  <c r="F736" i="3"/>
  <c r="F732" i="3"/>
  <c r="F728" i="3"/>
  <c r="F721" i="3"/>
  <c r="F715" i="3"/>
  <c r="F711" i="3"/>
  <c r="F709" i="3"/>
  <c r="E707" i="3"/>
  <c r="F704" i="3"/>
  <c r="F701" i="3"/>
  <c r="E699" i="3"/>
  <c r="F696" i="3"/>
  <c r="F693" i="3"/>
  <c r="E691" i="3"/>
  <c r="E689" i="3"/>
  <c r="E687" i="3"/>
  <c r="E685" i="3"/>
  <c r="E683" i="3"/>
  <c r="E681" i="3"/>
  <c r="E679" i="3"/>
  <c r="E677" i="3"/>
  <c r="E676" i="3"/>
  <c r="E674" i="3"/>
  <c r="E671" i="3"/>
  <c r="E668" i="3"/>
  <c r="E666" i="3"/>
  <c r="E664" i="3"/>
  <c r="E662" i="3"/>
  <c r="E660" i="3"/>
  <c r="E658" i="3"/>
  <c r="E656" i="3"/>
  <c r="E369" i="3"/>
  <c r="E653" i="3"/>
  <c r="E651" i="3"/>
  <c r="E367" i="3"/>
  <c r="E646" i="3"/>
  <c r="E644" i="3"/>
  <c r="E642" i="3"/>
  <c r="E640" i="3"/>
  <c r="E638" i="3"/>
  <c r="E636" i="3"/>
  <c r="E634" i="3"/>
  <c r="E632" i="3"/>
  <c r="E630" i="3"/>
  <c r="E628" i="3"/>
  <c r="E626" i="3"/>
  <c r="E232" i="3"/>
  <c r="E623" i="3"/>
  <c r="E620" i="3"/>
  <c r="E618" i="3"/>
  <c r="E616" i="3"/>
  <c r="E350" i="3"/>
  <c r="E613" i="3"/>
  <c r="E611" i="3"/>
  <c r="E609" i="3"/>
  <c r="E607" i="3"/>
  <c r="E605" i="3"/>
  <c r="E603" i="3"/>
  <c r="E601" i="3"/>
  <c r="E599" i="3"/>
  <c r="E597" i="3"/>
  <c r="E595" i="3"/>
  <c r="E593" i="3"/>
  <c r="E591" i="3"/>
  <c r="E589" i="3"/>
  <c r="E587" i="3"/>
  <c r="E585" i="3"/>
  <c r="E583" i="3"/>
  <c r="E581" i="3"/>
  <c r="E579" i="3"/>
  <c r="E577" i="3"/>
  <c r="E575" i="3"/>
  <c r="E572" i="3"/>
  <c r="E570" i="3"/>
  <c r="E568" i="3"/>
  <c r="E565" i="3"/>
  <c r="E563" i="3"/>
  <c r="E560" i="3"/>
  <c r="E558" i="3"/>
  <c r="E556" i="3"/>
  <c r="E554" i="3"/>
  <c r="E551" i="3"/>
  <c r="E549" i="3"/>
  <c r="E547" i="3"/>
  <c r="E545" i="3"/>
  <c r="E543" i="3"/>
  <c r="E540" i="3"/>
  <c r="E538" i="3"/>
  <c r="E536" i="3"/>
  <c r="E534" i="3"/>
  <c r="E532" i="3"/>
  <c r="E529" i="3"/>
  <c r="E527" i="3"/>
  <c r="E524" i="3"/>
  <c r="E522" i="3"/>
  <c r="E520" i="3"/>
  <c r="E518" i="3"/>
  <c r="E516" i="3"/>
  <c r="E514" i="3"/>
  <c r="E511" i="3"/>
  <c r="E510" i="3"/>
  <c r="E508" i="3"/>
  <c r="E506" i="3"/>
  <c r="E503" i="3"/>
  <c r="E501" i="3"/>
  <c r="E499" i="3"/>
  <c r="E496" i="3"/>
  <c r="E494" i="3"/>
  <c r="E493" i="3"/>
  <c r="E489" i="3"/>
  <c r="E487" i="3"/>
  <c r="E485" i="3"/>
  <c r="E483" i="3"/>
  <c r="E481" i="3"/>
  <c r="E479" i="3"/>
  <c r="E477" i="3"/>
  <c r="E475" i="3"/>
  <c r="E474" i="3"/>
  <c r="E472" i="3"/>
  <c r="E470" i="3"/>
  <c r="E468" i="3"/>
  <c r="E466" i="3"/>
  <c r="E463" i="3"/>
  <c r="E461" i="3"/>
  <c r="E458" i="3"/>
  <c r="E456" i="3"/>
  <c r="E454" i="3"/>
  <c r="E452" i="3"/>
  <c r="E450" i="3"/>
  <c r="E448" i="3"/>
  <c r="E444" i="3"/>
  <c r="E443" i="3"/>
  <c r="E441" i="3"/>
  <c r="E282" i="3"/>
  <c r="E437" i="3"/>
  <c r="E435" i="3"/>
  <c r="E281" i="3"/>
  <c r="E432" i="3"/>
  <c r="E430" i="3"/>
  <c r="E278" i="3"/>
  <c r="E427" i="3"/>
  <c r="E422" i="3"/>
  <c r="E420" i="3"/>
  <c r="E419" i="3"/>
  <c r="E416" i="3"/>
  <c r="E413" i="3"/>
  <c r="E411" i="3"/>
  <c r="E409" i="3"/>
  <c r="E265" i="3"/>
  <c r="E406" i="3"/>
  <c r="E260" i="3"/>
  <c r="E403" i="3"/>
  <c r="E759" i="3"/>
  <c r="E750" i="3"/>
  <c r="E744" i="3"/>
  <c r="E739" i="3"/>
  <c r="E735" i="3"/>
  <c r="E731" i="3"/>
  <c r="E727" i="3"/>
  <c r="E720" i="3"/>
  <c r="E714" i="3"/>
  <c r="F386" i="3"/>
  <c r="E709" i="3"/>
  <c r="F706" i="3"/>
  <c r="F703" i="3"/>
  <c r="E701" i="3"/>
  <c r="F698" i="3"/>
  <c r="F695" i="3"/>
  <c r="E693" i="3"/>
  <c r="F690" i="3"/>
  <c r="F688" i="3"/>
  <c r="F686" i="3"/>
  <c r="F684" i="3"/>
  <c r="F682" i="3"/>
  <c r="F680" i="3"/>
  <c r="F678" i="3"/>
  <c r="F242" i="3"/>
  <c r="F675" i="3"/>
  <c r="F673" i="3"/>
  <c r="F670" i="3"/>
  <c r="F667" i="3"/>
  <c r="F665" i="3"/>
  <c r="F663" i="3"/>
  <c r="F661" i="3"/>
  <c r="F659" i="3"/>
  <c r="F657" i="3"/>
  <c r="F655" i="3"/>
  <c r="F654" i="3"/>
  <c r="F652" i="3"/>
  <c r="F650" i="3"/>
  <c r="F648" i="3"/>
  <c r="F645" i="3"/>
  <c r="F643" i="3"/>
  <c r="F641" i="3"/>
  <c r="F639" i="3"/>
  <c r="F637" i="3"/>
  <c r="F635" i="3"/>
  <c r="F633" i="3"/>
  <c r="F631" i="3"/>
  <c r="F629" i="3"/>
  <c r="F627" i="3"/>
  <c r="F625" i="3"/>
  <c r="F624" i="3"/>
  <c r="F622" i="3"/>
  <c r="F619" i="3"/>
  <c r="F617" i="3"/>
  <c r="F615" i="3"/>
  <c r="F614" i="3"/>
  <c r="F612" i="3"/>
  <c r="F610" i="3"/>
  <c r="F608" i="3"/>
  <c r="F606" i="3"/>
  <c r="F604" i="3"/>
  <c r="F602" i="3"/>
  <c r="F600" i="3"/>
  <c r="F598" i="3"/>
  <c r="F596" i="3"/>
  <c r="F594" i="3"/>
  <c r="F592" i="3"/>
  <c r="F590" i="3"/>
  <c r="F588" i="3"/>
  <c r="F586" i="3"/>
  <c r="F584" i="3"/>
  <c r="F582" i="3"/>
  <c r="F580" i="3"/>
  <c r="F578" i="3"/>
  <c r="F576" i="3"/>
  <c r="F573" i="3"/>
  <c r="F571" i="3"/>
  <c r="F569" i="3"/>
  <c r="F566" i="3"/>
  <c r="F564" i="3"/>
  <c r="F561" i="3"/>
  <c r="F559" i="3"/>
  <c r="F557" i="3"/>
  <c r="F555" i="3"/>
  <c r="F552" i="3"/>
  <c r="F550" i="3"/>
  <c r="F548" i="3"/>
  <c r="F546" i="3"/>
  <c r="F544" i="3"/>
  <c r="F541" i="3"/>
  <c r="F539" i="3"/>
  <c r="F537" i="3"/>
  <c r="F535" i="3"/>
  <c r="F533" i="3"/>
  <c r="F531" i="3"/>
  <c r="F528" i="3"/>
  <c r="F526" i="3"/>
  <c r="F523" i="3"/>
  <c r="F521" i="3"/>
  <c r="F519" i="3"/>
  <c r="F517" i="3"/>
  <c r="F515" i="3"/>
  <c r="F512" i="3"/>
  <c r="F313" i="3"/>
  <c r="F509" i="3"/>
  <c r="F507" i="3"/>
  <c r="F505" i="3"/>
  <c r="F502" i="3"/>
  <c r="F500" i="3"/>
  <c r="F498" i="3"/>
  <c r="F495" i="3"/>
  <c r="F308" i="3"/>
  <c r="F491" i="3"/>
  <c r="F488" i="3"/>
  <c r="F486" i="3"/>
  <c r="F484" i="3"/>
  <c r="F482" i="3"/>
  <c r="F480" i="3"/>
  <c r="F478" i="3"/>
  <c r="F476" i="3"/>
  <c r="F303" i="3"/>
  <c r="F302" i="3"/>
  <c r="D302" i="3" s="1"/>
  <c r="F471" i="3"/>
  <c r="F469" i="3"/>
  <c r="F467" i="3"/>
  <c r="F465" i="3"/>
  <c r="F462" i="3"/>
  <c r="F459" i="3"/>
  <c r="F457" i="3"/>
  <c r="F455" i="3"/>
  <c r="F453" i="3"/>
  <c r="F451" i="3"/>
  <c r="F449" i="3"/>
  <c r="F445" i="3"/>
  <c r="F284" i="3"/>
  <c r="F442" i="3"/>
  <c r="F440" i="3"/>
  <c r="F438" i="3"/>
  <c r="D438" i="3" s="1"/>
  <c r="F436" i="3"/>
  <c r="F434" i="3"/>
  <c r="F433" i="3"/>
  <c r="F431" i="3"/>
  <c r="F279" i="3"/>
  <c r="F428" i="3"/>
  <c r="F423" i="3"/>
  <c r="F421" i="3"/>
  <c r="F276" i="3"/>
  <c r="F418" i="3"/>
  <c r="F415" i="3"/>
  <c r="F412" i="3"/>
  <c r="F410" i="3"/>
  <c r="F408" i="3"/>
  <c r="F407" i="3"/>
  <c r="F405" i="3"/>
  <c r="F404" i="3"/>
  <c r="F402" i="3"/>
  <c r="F400" i="3"/>
  <c r="F398" i="3"/>
  <c r="F396" i="3"/>
  <c r="F394" i="3"/>
  <c r="F392" i="3"/>
  <c r="F390" i="3"/>
  <c r="F388" i="3"/>
  <c r="F387" i="3"/>
  <c r="F384" i="3"/>
  <c r="F382" i="3"/>
  <c r="F380" i="3"/>
  <c r="F378" i="3"/>
  <c r="F376" i="3"/>
  <c r="F374" i="3"/>
  <c r="E397" i="3"/>
  <c r="E389" i="3"/>
  <c r="E381" i="3"/>
  <c r="E373" i="3"/>
  <c r="F371" i="3"/>
  <c r="E368" i="3"/>
  <c r="E364" i="3"/>
  <c r="F361" i="3"/>
  <c r="E359" i="3"/>
  <c r="E356" i="3"/>
  <c r="F353" i="3"/>
  <c r="E351" i="3"/>
  <c r="E347" i="3"/>
  <c r="F344" i="3"/>
  <c r="E342" i="3"/>
  <c r="E339" i="3"/>
  <c r="F336" i="3"/>
  <c r="E334" i="3"/>
  <c r="E332" i="3"/>
  <c r="F329" i="3"/>
  <c r="E327" i="3"/>
  <c r="E325" i="3"/>
  <c r="E323" i="3"/>
  <c r="E321" i="3"/>
  <c r="E320" i="3"/>
  <c r="E318" i="3"/>
  <c r="E316" i="3"/>
  <c r="E314" i="3"/>
  <c r="E312" i="3"/>
  <c r="E310" i="3"/>
  <c r="E307" i="3"/>
  <c r="E305" i="3"/>
  <c r="E202" i="3"/>
  <c r="E300" i="3"/>
  <c r="E298" i="3"/>
  <c r="E296" i="3"/>
  <c r="E295" i="3"/>
  <c r="E293" i="3"/>
  <c r="E291" i="3"/>
  <c r="E289" i="3"/>
  <c r="E287" i="3"/>
  <c r="E285" i="3"/>
  <c r="E283" i="3"/>
  <c r="E277" i="3"/>
  <c r="E274" i="3"/>
  <c r="E272" i="3"/>
  <c r="E270" i="3"/>
  <c r="E268" i="3"/>
  <c r="E266" i="3"/>
  <c r="E263" i="3"/>
  <c r="E261" i="3"/>
  <c r="E145" i="3"/>
  <c r="E257" i="3"/>
  <c r="E255" i="3"/>
  <c r="E182" i="3"/>
  <c r="E138" i="3"/>
  <c r="E251" i="3"/>
  <c r="E248" i="3"/>
  <c r="E246" i="3"/>
  <c r="E244" i="3"/>
  <c r="E132" i="3"/>
  <c r="E240" i="3"/>
  <c r="E238" i="3"/>
  <c r="E236" i="3"/>
  <c r="E234" i="3"/>
  <c r="E131" i="3"/>
  <c r="E230" i="3"/>
  <c r="E228" i="3"/>
  <c r="E226" i="3"/>
  <c r="E225" i="3"/>
  <c r="E223" i="3"/>
  <c r="E221" i="3"/>
  <c r="E219" i="3"/>
  <c r="E217" i="3"/>
  <c r="E215" i="3"/>
  <c r="E213" i="3"/>
  <c r="E210" i="3"/>
  <c r="E208" i="3"/>
  <c r="E206" i="3"/>
  <c r="E204" i="3"/>
  <c r="E200" i="3"/>
  <c r="E198" i="3"/>
  <c r="E197" i="3"/>
  <c r="E193" i="3"/>
  <c r="E190" i="3"/>
  <c r="E189" i="3"/>
  <c r="E187" i="3"/>
  <c r="E185" i="3"/>
  <c r="E147" i="3"/>
  <c r="E181" i="3"/>
  <c r="E179" i="3"/>
  <c r="E177" i="3"/>
  <c r="E175" i="3"/>
  <c r="E172" i="3"/>
  <c r="E170" i="3"/>
  <c r="E168" i="3"/>
  <c r="E167" i="3"/>
  <c r="E165" i="3"/>
  <c r="E163" i="3"/>
  <c r="E161" i="3"/>
  <c r="E160" i="3"/>
  <c r="E158" i="3"/>
  <c r="E118" i="3"/>
  <c r="E154" i="3"/>
  <c r="E152" i="3"/>
  <c r="E150" i="3"/>
  <c r="E148" i="3"/>
  <c r="E143" i="3"/>
  <c r="E141" i="3"/>
  <c r="E139" i="3"/>
  <c r="E136" i="3"/>
  <c r="E134" i="3"/>
  <c r="E129" i="3"/>
  <c r="E127" i="3"/>
  <c r="E125" i="3"/>
  <c r="E123" i="3"/>
  <c r="E121" i="3"/>
  <c r="E119" i="3"/>
  <c r="E116" i="3"/>
  <c r="E113" i="3"/>
  <c r="E111" i="3"/>
  <c r="E109" i="3"/>
  <c r="E107" i="3"/>
  <c r="E105" i="3"/>
  <c r="E103" i="3"/>
  <c r="E100" i="3"/>
  <c r="E98" i="3"/>
  <c r="E95" i="3"/>
  <c r="E93" i="3"/>
  <c r="E91" i="3"/>
  <c r="E90" i="3"/>
  <c r="E88" i="3"/>
  <c r="E86" i="3"/>
  <c r="E84" i="3"/>
  <c r="E82" i="3"/>
  <c r="E80" i="3"/>
  <c r="E71" i="3"/>
  <c r="E78" i="3"/>
  <c r="E62" i="3"/>
  <c r="E61" i="3"/>
  <c r="E73" i="3"/>
  <c r="E70" i="3"/>
  <c r="E68" i="3"/>
  <c r="E66" i="3"/>
  <c r="E63" i="3"/>
  <c r="E60" i="3"/>
  <c r="E46" i="3"/>
  <c r="E57" i="3"/>
  <c r="E55" i="3"/>
  <c r="E52" i="3"/>
  <c r="E47" i="3"/>
  <c r="E49" i="3"/>
  <c r="E45" i="3"/>
  <c r="E43" i="3"/>
  <c r="E30" i="3"/>
  <c r="E41" i="3"/>
  <c r="E40" i="3"/>
  <c r="E32" i="3"/>
  <c r="E37" i="3"/>
  <c r="E35" i="3"/>
  <c r="E33" i="3"/>
  <c r="E23" i="3"/>
  <c r="E20" i="3"/>
  <c r="E25" i="3"/>
  <c r="E22" i="3"/>
  <c r="E21" i="3"/>
  <c r="E19" i="3"/>
  <c r="E16" i="3"/>
  <c r="E12" i="3"/>
  <c r="E395" i="3"/>
  <c r="E250" i="3"/>
  <c r="E379" i="3"/>
  <c r="F372" i="3"/>
  <c r="E371" i="3"/>
  <c r="E366" i="3"/>
  <c r="F363" i="3"/>
  <c r="E361" i="3"/>
  <c r="E358" i="3"/>
  <c r="F355" i="3"/>
  <c r="E353" i="3"/>
  <c r="E349" i="3"/>
  <c r="F346" i="3"/>
  <c r="E344" i="3"/>
  <c r="E341" i="3"/>
  <c r="F338" i="3"/>
  <c r="E336" i="3"/>
  <c r="E194" i="3"/>
  <c r="F331" i="3"/>
  <c r="E329" i="3"/>
  <c r="F326" i="3"/>
  <c r="F324" i="3"/>
  <c r="F322" i="3"/>
  <c r="F191" i="3"/>
  <c r="F319" i="3"/>
  <c r="F317" i="3"/>
  <c r="F315" i="3"/>
  <c r="F212" i="3"/>
  <c r="F311" i="3"/>
  <c r="F309" i="3"/>
  <c r="F306" i="3"/>
  <c r="F304" i="3"/>
  <c r="F301" i="3"/>
  <c r="F299" i="3"/>
  <c r="F297" i="3"/>
  <c r="F201" i="3"/>
  <c r="F294" i="3"/>
  <c r="F292" i="3"/>
  <c r="F290" i="3"/>
  <c r="F288" i="3"/>
  <c r="F286" i="3"/>
  <c r="F196" i="3"/>
  <c r="F280" i="3"/>
  <c r="F275" i="3"/>
  <c r="F273" i="3"/>
  <c r="F271" i="3"/>
  <c r="F269" i="3"/>
  <c r="F267" i="3"/>
  <c r="F264" i="3"/>
  <c r="F262" i="3"/>
  <c r="F146" i="3"/>
  <c r="F259" i="3"/>
  <c r="F256" i="3"/>
  <c r="F254" i="3"/>
  <c r="F253" i="3"/>
  <c r="F252" i="3"/>
  <c r="F249" i="3"/>
  <c r="F247" i="3"/>
  <c r="F245" i="3"/>
  <c r="F243" i="3"/>
  <c r="F241" i="3"/>
  <c r="F239" i="3"/>
  <c r="F237" i="3"/>
  <c r="F235" i="3"/>
  <c r="F233" i="3"/>
  <c r="F231" i="3"/>
  <c r="F229" i="3"/>
  <c r="F227" i="3"/>
  <c r="F166" i="3"/>
  <c r="F224" i="3"/>
  <c r="F222" i="3"/>
  <c r="F220" i="3"/>
  <c r="F218" i="3"/>
  <c r="F216" i="3"/>
  <c r="F214" i="3"/>
  <c r="F211" i="3"/>
  <c r="F209" i="3"/>
  <c r="F207" i="3"/>
  <c r="F205" i="3"/>
  <c r="F203" i="3"/>
  <c r="F199" i="3"/>
  <c r="F156" i="3"/>
  <c r="F195" i="3"/>
  <c r="F192" i="3"/>
  <c r="F115" i="3"/>
  <c r="F188" i="3"/>
  <c r="F186" i="3"/>
  <c r="F184" i="3"/>
  <c r="F183" i="3"/>
  <c r="F180" i="3"/>
  <c r="F178" i="3"/>
  <c r="F176" i="3"/>
  <c r="F174" i="3"/>
  <c r="F171" i="3"/>
  <c r="F169" i="3"/>
  <c r="F130" i="3"/>
  <c r="F102" i="3"/>
  <c r="F164" i="3"/>
  <c r="F162" i="3"/>
  <c r="F97" i="3"/>
  <c r="F159" i="3"/>
  <c r="F157" i="3"/>
  <c r="F155" i="3"/>
  <c r="F153" i="3"/>
  <c r="F151" i="3"/>
  <c r="F149" i="3"/>
  <c r="F144" i="3"/>
  <c r="F142" i="3"/>
  <c r="F140" i="3"/>
  <c r="F137" i="3"/>
  <c r="F135" i="3"/>
  <c r="F133" i="3"/>
  <c r="F128" i="3"/>
  <c r="F126" i="3"/>
  <c r="F124" i="3"/>
  <c r="F122" i="3"/>
  <c r="F120" i="3"/>
  <c r="F117" i="3"/>
  <c r="F114" i="3"/>
  <c r="F112" i="3"/>
  <c r="F110" i="3"/>
  <c r="F108" i="3"/>
  <c r="F106" i="3"/>
  <c r="F104" i="3"/>
  <c r="F101" i="3"/>
  <c r="F99" i="3"/>
  <c r="F96" i="3"/>
  <c r="F94" i="3"/>
  <c r="F92" i="3"/>
  <c r="F77" i="3"/>
  <c r="F89" i="3"/>
  <c r="F87" i="3"/>
  <c r="F85" i="3"/>
  <c r="F83" i="3"/>
  <c r="F81" i="3"/>
  <c r="F79" i="3"/>
  <c r="F65" i="3"/>
  <c r="F76" i="3"/>
  <c r="F75" i="3"/>
  <c r="F74" i="3"/>
  <c r="F72" i="3"/>
  <c r="F69" i="3"/>
  <c r="F67" i="3"/>
  <c r="F64" i="3"/>
  <c r="F53" i="3"/>
  <c r="F59" i="3"/>
  <c r="F58" i="3"/>
  <c r="F56" i="3"/>
  <c r="F54" i="3"/>
  <c r="F51" i="3"/>
  <c r="F50" i="3"/>
  <c r="F48" i="3"/>
  <c r="F44" i="3"/>
  <c r="F39" i="3"/>
  <c r="F42" i="3"/>
  <c r="F29" i="3"/>
  <c r="F38" i="3"/>
  <c r="F31" i="3"/>
  <c r="F36" i="3"/>
  <c r="F34" i="3"/>
  <c r="F27" i="3"/>
  <c r="F28" i="3"/>
  <c r="F26" i="3"/>
  <c r="F24" i="3"/>
  <c r="F15" i="3"/>
  <c r="F18" i="3"/>
  <c r="F17" i="3"/>
  <c r="F14" i="3"/>
  <c r="F13" i="3"/>
  <c r="F8" i="3"/>
  <c r="F10" i="3"/>
  <c r="F6" i="3"/>
  <c r="F4" i="3"/>
  <c r="F2" i="3"/>
  <c r="E18" i="3"/>
  <c r="E17" i="3"/>
  <c r="E14" i="3"/>
  <c r="E13" i="3"/>
  <c r="E10" i="3"/>
  <c r="E6" i="3"/>
  <c r="D6" i="3" s="1"/>
  <c r="E401" i="3"/>
  <c r="E393" i="3"/>
  <c r="E385" i="3"/>
  <c r="E377" i="3"/>
  <c r="E372" i="3"/>
  <c r="E370" i="3"/>
  <c r="F365" i="3"/>
  <c r="E363" i="3"/>
  <c r="E360" i="3"/>
  <c r="D360" i="3" s="1"/>
  <c r="F357" i="3"/>
  <c r="E355" i="3"/>
  <c r="E352" i="3"/>
  <c r="F348" i="3"/>
  <c r="E346" i="3"/>
  <c r="E343" i="3"/>
  <c r="F340" i="3"/>
  <c r="E338" i="3"/>
  <c r="E335" i="3"/>
  <c r="F333" i="3"/>
  <c r="E331" i="3"/>
  <c r="E328" i="3"/>
  <c r="E326" i="3"/>
  <c r="E324" i="3"/>
  <c r="E322" i="3"/>
  <c r="E191" i="3"/>
  <c r="E319" i="3"/>
  <c r="E317" i="3"/>
  <c r="E315" i="3"/>
  <c r="E212" i="3"/>
  <c r="E311" i="3"/>
  <c r="E309" i="3"/>
  <c r="E306" i="3"/>
  <c r="E304" i="3"/>
  <c r="E301" i="3"/>
  <c r="E299" i="3"/>
  <c r="E297" i="3"/>
  <c r="E201" i="3"/>
  <c r="E294" i="3"/>
  <c r="E292" i="3"/>
  <c r="E290" i="3"/>
  <c r="E288" i="3"/>
  <c r="E286" i="3"/>
  <c r="E196" i="3"/>
  <c r="E280" i="3"/>
  <c r="E275" i="3"/>
  <c r="E273" i="3"/>
  <c r="E271" i="3"/>
  <c r="E269" i="3"/>
  <c r="E267" i="3"/>
  <c r="E264" i="3"/>
  <c r="E262" i="3"/>
  <c r="E146" i="3"/>
  <c r="E259" i="3"/>
  <c r="E256" i="3"/>
  <c r="E254" i="3"/>
  <c r="E253" i="3"/>
  <c r="E252" i="3"/>
  <c r="E249" i="3"/>
  <c r="E247" i="3"/>
  <c r="E245" i="3"/>
  <c r="E243" i="3"/>
  <c r="E241" i="3"/>
  <c r="E239" i="3"/>
  <c r="E237" i="3"/>
  <c r="E235" i="3"/>
  <c r="E233" i="3"/>
  <c r="E231" i="3"/>
  <c r="E229" i="3"/>
  <c r="E227" i="3"/>
  <c r="E166" i="3"/>
  <c r="E224" i="3"/>
  <c r="E222" i="3"/>
  <c r="E220" i="3"/>
  <c r="E218" i="3"/>
  <c r="E216" i="3"/>
  <c r="E214" i="3"/>
  <c r="E211" i="3"/>
  <c r="E209" i="3"/>
  <c r="E207" i="3"/>
  <c r="E205" i="3"/>
  <c r="E203" i="3"/>
  <c r="E199" i="3"/>
  <c r="E156" i="3"/>
  <c r="E195" i="3"/>
  <c r="E192" i="3"/>
  <c r="E115" i="3"/>
  <c r="E188" i="3"/>
  <c r="E186" i="3"/>
  <c r="E184" i="3"/>
  <c r="E183" i="3"/>
  <c r="E180" i="3"/>
  <c r="E178" i="3"/>
  <c r="E176" i="3"/>
  <c r="E174" i="3"/>
  <c r="E171" i="3"/>
  <c r="E169" i="3"/>
  <c r="E130" i="3"/>
  <c r="E102" i="3"/>
  <c r="E164" i="3"/>
  <c r="E162" i="3"/>
  <c r="E97" i="3"/>
  <c r="E159" i="3"/>
  <c r="E157" i="3"/>
  <c r="E155" i="3"/>
  <c r="E153" i="3"/>
  <c r="E151" i="3"/>
  <c r="E149" i="3"/>
  <c r="E144" i="3"/>
  <c r="E142" i="3"/>
  <c r="E140" i="3"/>
  <c r="E137" i="3"/>
  <c r="E135" i="3"/>
  <c r="E133" i="3"/>
  <c r="E128" i="3"/>
  <c r="E126" i="3"/>
  <c r="E124" i="3"/>
  <c r="E122" i="3"/>
  <c r="E120" i="3"/>
  <c r="E117" i="3"/>
  <c r="E114" i="3"/>
  <c r="E112" i="3"/>
  <c r="E110" i="3"/>
  <c r="E108" i="3"/>
  <c r="E106" i="3"/>
  <c r="E104" i="3"/>
  <c r="E101" i="3"/>
  <c r="E99" i="3"/>
  <c r="E96" i="3"/>
  <c r="E94" i="3"/>
  <c r="E92" i="3"/>
  <c r="E77" i="3"/>
  <c r="E89" i="3"/>
  <c r="E87" i="3"/>
  <c r="E85" i="3"/>
  <c r="E83" i="3"/>
  <c r="E81" i="3"/>
  <c r="E79" i="3"/>
  <c r="E65" i="3"/>
  <c r="E76" i="3"/>
  <c r="E75" i="3"/>
  <c r="E74" i="3"/>
  <c r="E72" i="3"/>
  <c r="E69" i="3"/>
  <c r="E67" i="3"/>
  <c r="E64" i="3"/>
  <c r="E53" i="3"/>
  <c r="E59" i="3"/>
  <c r="E58" i="3"/>
  <c r="E56" i="3"/>
  <c r="E54" i="3"/>
  <c r="E51" i="3"/>
  <c r="E50" i="3"/>
  <c r="E48" i="3"/>
  <c r="E44" i="3"/>
  <c r="E39" i="3"/>
  <c r="E42" i="3"/>
  <c r="E29" i="3"/>
  <c r="E38" i="3"/>
  <c r="E31" i="3"/>
  <c r="E36" i="3"/>
  <c r="E34" i="3"/>
  <c r="E27" i="3"/>
  <c r="E28" i="3"/>
  <c r="E26" i="3"/>
  <c r="E24" i="3"/>
  <c r="E15" i="3"/>
  <c r="E8" i="3"/>
  <c r="E4" i="3"/>
  <c r="E2" i="3"/>
  <c r="F21" i="3"/>
  <c r="E399" i="3"/>
  <c r="E391" i="3"/>
  <c r="E383" i="3"/>
  <c r="E375" i="3"/>
  <c r="E173" i="3"/>
  <c r="D173" i="3" s="1"/>
  <c r="F368" i="3"/>
  <c r="E365" i="3"/>
  <c r="E362" i="3"/>
  <c r="F359" i="3"/>
  <c r="E357" i="3"/>
  <c r="E354" i="3"/>
  <c r="F351" i="3"/>
  <c r="E348" i="3"/>
  <c r="E345" i="3"/>
  <c r="D345" i="3" s="1"/>
  <c r="F342" i="3"/>
  <c r="E340" i="3"/>
  <c r="E337" i="3"/>
  <c r="F334" i="3"/>
  <c r="E333" i="3"/>
  <c r="E330" i="3"/>
  <c r="F327" i="3"/>
  <c r="F325" i="3"/>
  <c r="F323" i="3"/>
  <c r="F321" i="3"/>
  <c r="F320" i="3"/>
  <c r="F318" i="3"/>
  <c r="F316" i="3"/>
  <c r="F314" i="3"/>
  <c r="F312" i="3"/>
  <c r="F310" i="3"/>
  <c r="F307" i="3"/>
  <c r="F305" i="3"/>
  <c r="F202" i="3"/>
  <c r="F300" i="3"/>
  <c r="F298" i="3"/>
  <c r="F296" i="3"/>
  <c r="F295" i="3"/>
  <c r="F293" i="3"/>
  <c r="F291" i="3"/>
  <c r="F289" i="3"/>
  <c r="F287" i="3"/>
  <c r="F285" i="3"/>
  <c r="F283" i="3"/>
  <c r="F277" i="3"/>
  <c r="F274" i="3"/>
  <c r="F272" i="3"/>
  <c r="F270" i="3"/>
  <c r="F268" i="3"/>
  <c r="F266" i="3"/>
  <c r="F263" i="3"/>
  <c r="F261" i="3"/>
  <c r="F145" i="3"/>
  <c r="F257" i="3"/>
  <c r="F255" i="3"/>
  <c r="F182" i="3"/>
  <c r="F138" i="3"/>
  <c r="F251" i="3"/>
  <c r="F248" i="3"/>
  <c r="F246" i="3"/>
  <c r="F244" i="3"/>
  <c r="F132" i="3"/>
  <c r="F240" i="3"/>
  <c r="F238" i="3"/>
  <c r="F236" i="3"/>
  <c r="F234" i="3"/>
  <c r="F131" i="3"/>
  <c r="F230" i="3"/>
  <c r="F228" i="3"/>
  <c r="F226" i="3"/>
  <c r="F225" i="3"/>
  <c r="F223" i="3"/>
  <c r="F221" i="3"/>
  <c r="F219" i="3"/>
  <c r="F217" i="3"/>
  <c r="F215" i="3"/>
  <c r="F213" i="3"/>
  <c r="F210" i="3"/>
  <c r="F208" i="3"/>
  <c r="F206" i="3"/>
  <c r="F204" i="3"/>
  <c r="F200" i="3"/>
  <c r="F198" i="3"/>
  <c r="F197" i="3"/>
  <c r="F193" i="3"/>
  <c r="F190" i="3"/>
  <c r="F189" i="3"/>
  <c r="F187" i="3"/>
  <c r="F185" i="3"/>
  <c r="F147" i="3"/>
  <c r="F181" i="3"/>
  <c r="F179" i="3"/>
  <c r="F177" i="3"/>
  <c r="F175" i="3"/>
  <c r="F172" i="3"/>
  <c r="F170" i="3"/>
  <c r="F168" i="3"/>
  <c r="F167" i="3"/>
  <c r="F165" i="3"/>
  <c r="F163" i="3"/>
  <c r="F161" i="3"/>
  <c r="F160" i="3"/>
  <c r="F158" i="3"/>
  <c r="F118" i="3"/>
  <c r="F154" i="3"/>
  <c r="F152" i="3"/>
  <c r="F150" i="3"/>
  <c r="F148" i="3"/>
  <c r="F143" i="3"/>
  <c r="F141" i="3"/>
  <c r="F139" i="3"/>
  <c r="F136" i="3"/>
  <c r="F134" i="3"/>
  <c r="F129" i="3"/>
  <c r="F127" i="3"/>
  <c r="F125" i="3"/>
  <c r="F123" i="3"/>
  <c r="F121" i="3"/>
  <c r="F119" i="3"/>
  <c r="F116" i="3"/>
  <c r="F113" i="3"/>
  <c r="F111" i="3"/>
  <c r="F109" i="3"/>
  <c r="F107" i="3"/>
  <c r="F105" i="3"/>
  <c r="F103" i="3"/>
  <c r="F100" i="3"/>
  <c r="F98" i="3"/>
  <c r="F95" i="3"/>
  <c r="F93" i="3"/>
  <c r="F91" i="3"/>
  <c r="F90" i="3"/>
  <c r="F88" i="3"/>
  <c r="F86" i="3"/>
  <c r="F84" i="3"/>
  <c r="F82" i="3"/>
  <c r="F80" i="3"/>
  <c r="F71" i="3"/>
  <c r="F78" i="3"/>
  <c r="F62" i="3"/>
  <c r="F61" i="3"/>
  <c r="F73" i="3"/>
  <c r="F70" i="3"/>
  <c r="F68" i="3"/>
  <c r="F66" i="3"/>
  <c r="F63" i="3"/>
  <c r="F60" i="3"/>
  <c r="F46" i="3"/>
  <c r="F57" i="3"/>
  <c r="F55" i="3"/>
  <c r="F52" i="3"/>
  <c r="F47" i="3"/>
  <c r="F49" i="3"/>
  <c r="F45" i="3"/>
  <c r="F43" i="3"/>
  <c r="F30" i="3"/>
  <c r="F41" i="3"/>
  <c r="F40" i="3"/>
  <c r="F32" i="3"/>
  <c r="F37" i="3"/>
  <c r="F35" i="3"/>
  <c r="F33" i="3"/>
  <c r="F23" i="3"/>
  <c r="F20" i="3"/>
  <c r="F25" i="3"/>
  <c r="F22" i="3"/>
  <c r="F12" i="3"/>
  <c r="F11" i="3"/>
  <c r="F7" i="3"/>
  <c r="F3" i="3"/>
  <c r="E5" i="3"/>
  <c r="F19" i="3"/>
  <c r="E11" i="3"/>
  <c r="E7" i="3"/>
  <c r="E3" i="3"/>
  <c r="F16" i="3"/>
  <c r="F9" i="3"/>
  <c r="F5" i="3"/>
  <c r="E9" i="3"/>
  <c r="E725" i="3"/>
  <c r="O130" i="3"/>
  <c r="O110" i="3"/>
  <c r="E647" i="3"/>
  <c r="O116" i="3"/>
  <c r="F669" i="3"/>
  <c r="E669" i="3"/>
  <c r="O123" i="3"/>
  <c r="F756" i="3"/>
  <c r="E756" i="3"/>
  <c r="O115" i="3"/>
  <c r="O131" i="3"/>
  <c r="F725" i="3"/>
  <c r="F647" i="3"/>
  <c r="O119" i="3"/>
  <c r="D542" i="3"/>
  <c r="D1316" i="3"/>
  <c r="D971" i="3"/>
  <c r="D492" i="3"/>
  <c r="D1277" i="3"/>
  <c r="D803" i="3"/>
  <c r="D562" i="3"/>
  <c r="D1006" i="3"/>
  <c r="D1090" i="3"/>
  <c r="D567" i="3"/>
  <c r="D490" i="3"/>
  <c r="D993" i="3"/>
  <c r="D1221" i="3"/>
  <c r="D827" i="3"/>
  <c r="D824" i="3"/>
  <c r="D1011" i="3"/>
  <c r="D1303" i="3"/>
  <c r="D1267" i="3"/>
  <c r="D1019" i="3"/>
  <c r="D1325" i="3"/>
  <c r="D1280" i="3"/>
  <c r="D284" i="3"/>
  <c r="D549" i="3"/>
  <c r="D1203" i="3"/>
  <c r="D1158" i="3"/>
  <c r="D988" i="3"/>
  <c r="D1327" i="3"/>
  <c r="D1313" i="3"/>
  <c r="D876" i="3"/>
  <c r="D1295" i="3"/>
  <c r="D1273" i="3"/>
  <c r="D878" i="3"/>
  <c r="D864" i="3"/>
  <c r="D1301" i="3"/>
  <c r="D1293" i="3"/>
  <c r="D1287" i="3"/>
  <c r="D1252" i="3"/>
  <c r="D935" i="3"/>
  <c r="D1306" i="3"/>
  <c r="D1318" i="3"/>
  <c r="D1286" i="3"/>
  <c r="D1265" i="3"/>
  <c r="D1174" i="3"/>
  <c r="D1256" i="3"/>
  <c r="D1274" i="3"/>
  <c r="D1307" i="3"/>
  <c r="D1297" i="3"/>
  <c r="D1160" i="3"/>
  <c r="D1024" i="3"/>
  <c r="D997" i="3"/>
  <c r="D989" i="3"/>
  <c r="D1057" i="3"/>
  <c r="D1101" i="3"/>
  <c r="D1263" i="3"/>
  <c r="D1175" i="3"/>
  <c r="D1330" i="3"/>
  <c r="D1282" i="3"/>
  <c r="D1259" i="3"/>
  <c r="D1189" i="3"/>
  <c r="D1022" i="3"/>
  <c r="D1014" i="3"/>
  <c r="D1007" i="3"/>
  <c r="D999" i="3"/>
  <c r="D995" i="3"/>
  <c r="D496" i="3"/>
  <c r="D522" i="3"/>
  <c r="D532" i="3"/>
  <c r="D382" i="3"/>
  <c r="D420" i="3"/>
  <c r="D543" i="3"/>
  <c r="D411" i="3"/>
  <c r="D378" i="3"/>
  <c r="K45" i="3"/>
  <c r="L38" i="3"/>
  <c r="L39" i="3" s="1"/>
  <c r="L40" i="3" s="1"/>
  <c r="I45" i="3"/>
  <c r="D394" i="3" l="1"/>
  <c r="D408" i="3"/>
  <c r="D303" i="3"/>
  <c r="D537" i="3"/>
  <c r="D281" i="3"/>
  <c r="D501" i="3"/>
  <c r="D432" i="3"/>
  <c r="D282" i="3"/>
  <c r="D448" i="3"/>
  <c r="D466" i="3"/>
  <c r="D560" i="3"/>
  <c r="D148" i="3"/>
  <c r="D380" i="3"/>
  <c r="D396" i="3"/>
  <c r="D453" i="3"/>
  <c r="D486" i="3"/>
  <c r="D512" i="3"/>
  <c r="D20" i="3"/>
  <c r="D62" i="3"/>
  <c r="D90" i="3"/>
  <c r="D170" i="3"/>
  <c r="D182" i="3"/>
  <c r="D261" i="3"/>
  <c r="D283" i="3"/>
  <c r="D307" i="3"/>
  <c r="D316" i="3"/>
  <c r="D342" i="3"/>
  <c r="D358" i="3"/>
  <c r="D389" i="3"/>
  <c r="D370" i="3"/>
  <c r="D352" i="3"/>
  <c r="D377" i="3"/>
  <c r="D395" i="3"/>
  <c r="D250" i="3"/>
  <c r="D376" i="3"/>
  <c r="D407" i="3"/>
  <c r="D529" i="3"/>
  <c r="D385" i="3"/>
  <c r="D119" i="3"/>
  <c r="D127" i="3"/>
  <c r="D165" i="3"/>
  <c r="D172" i="3"/>
  <c r="D181" i="3"/>
  <c r="D189" i="3"/>
  <c r="D208" i="3"/>
  <c r="D225" i="3"/>
  <c r="D263" i="3"/>
  <c r="D272" i="3"/>
  <c r="D285" i="3"/>
  <c r="D368" i="3"/>
  <c r="D10" i="3"/>
  <c r="D374" i="3"/>
  <c r="D123" i="3"/>
  <c r="D177" i="3"/>
  <c r="D213" i="3"/>
  <c r="D228" i="3"/>
  <c r="D296" i="3"/>
  <c r="D347" i="3"/>
  <c r="D143" i="3"/>
  <c r="D221" i="3"/>
  <c r="D351" i="3"/>
  <c r="D134" i="3"/>
  <c r="D168" i="3"/>
  <c r="D244" i="3"/>
  <c r="D319" i="3"/>
  <c r="D164" i="3"/>
  <c r="D157" i="3"/>
  <c r="D137" i="3"/>
  <c r="D149" i="3"/>
  <c r="D156" i="3"/>
  <c r="D239" i="3"/>
  <c r="D299" i="3"/>
  <c r="D872" i="3"/>
  <c r="D44" i="3"/>
  <c r="D128" i="3"/>
  <c r="D140" i="3"/>
  <c r="D151" i="3"/>
  <c r="D233" i="3"/>
  <c r="D286" i="3"/>
  <c r="D301" i="3"/>
  <c r="D311" i="3"/>
  <c r="D59" i="3"/>
  <c r="D106" i="3"/>
  <c r="D162" i="3"/>
  <c r="D269" i="3"/>
  <c r="D331" i="3"/>
  <c r="D72" i="3"/>
  <c r="D85" i="3"/>
  <c r="D110" i="3"/>
  <c r="D159" i="3"/>
  <c r="D209" i="3"/>
  <c r="D166" i="3"/>
  <c r="D329" i="3"/>
  <c r="D8" i="3"/>
  <c r="D31" i="3"/>
  <c r="D69" i="3"/>
  <c r="D83" i="3"/>
  <c r="D77" i="3"/>
  <c r="D99" i="3"/>
  <c r="D108" i="3"/>
  <c r="D117" i="3"/>
  <c r="D126" i="3"/>
  <c r="D216" i="3"/>
  <c r="D14" i="3"/>
  <c r="D33" i="3"/>
  <c r="D45" i="3"/>
  <c r="D73" i="3"/>
  <c r="D93" i="3"/>
  <c r="D103" i="3"/>
  <c r="D160" i="3"/>
  <c r="D167" i="3"/>
  <c r="D175" i="3"/>
  <c r="D147" i="3"/>
  <c r="D210" i="3"/>
  <c r="D132" i="3"/>
  <c r="D320" i="3"/>
  <c r="D359" i="3"/>
  <c r="D75" i="3"/>
  <c r="D89" i="3"/>
  <c r="D245" i="3"/>
  <c r="D146" i="3"/>
  <c r="D94" i="3"/>
  <c r="D338" i="3"/>
  <c r="D36" i="3"/>
  <c r="D65" i="3"/>
  <c r="D101" i="3"/>
  <c r="D102" i="3"/>
  <c r="D27" i="3"/>
  <c r="D54" i="3"/>
  <c r="D53" i="3"/>
  <c r="D725" i="3"/>
  <c r="D67" i="3"/>
  <c r="D81" i="3"/>
  <c r="D96" i="3"/>
  <c r="D114" i="3"/>
  <c r="D135" i="3"/>
  <c r="D253" i="3"/>
  <c r="D297" i="3"/>
  <c r="D306" i="3"/>
  <c r="D64" i="3"/>
  <c r="D79" i="3"/>
  <c r="D112" i="3"/>
  <c r="D133" i="3"/>
  <c r="D142" i="3"/>
  <c r="D97" i="3"/>
  <c r="D192" i="3"/>
  <c r="D203" i="3"/>
  <c r="D252" i="3"/>
  <c r="D267" i="3"/>
  <c r="D372" i="3"/>
  <c r="D4" i="3"/>
  <c r="D13" i="3"/>
  <c r="D38" i="3"/>
  <c r="D92" i="3"/>
  <c r="D34" i="3"/>
  <c r="D74" i="3"/>
  <c r="D87" i="3"/>
  <c r="D104" i="3"/>
  <c r="D122" i="3"/>
  <c r="D153" i="3"/>
  <c r="D936" i="3"/>
  <c r="D9" i="3"/>
  <c r="D647" i="3"/>
  <c r="D1242" i="3"/>
  <c r="D425" i="3"/>
  <c r="D504" i="3"/>
  <c r="D1243" i="3"/>
  <c r="D669" i="3"/>
  <c r="D7" i="3"/>
  <c r="D525" i="3"/>
  <c r="D530" i="3"/>
  <c r="D756" i="3"/>
  <c r="D513" i="3"/>
  <c r="D1331" i="3"/>
  <c r="D1095" i="3"/>
  <c r="D1167" i="3"/>
  <c r="D1205" i="3"/>
  <c r="D1333" i="3"/>
  <c r="D723" i="3"/>
  <c r="D1324" i="3"/>
  <c r="D1153" i="3"/>
  <c r="D1254" i="3"/>
  <c r="D1271" i="3"/>
  <c r="D574" i="3"/>
  <c r="D12" i="3"/>
  <c r="D926" i="3"/>
  <c r="D467" i="3"/>
  <c r="D455" i="3"/>
  <c r="D887" i="3"/>
  <c r="D1311" i="3"/>
  <c r="D446" i="3"/>
  <c r="D426" i="3"/>
  <c r="D955" i="3"/>
  <c r="D945" i="3"/>
  <c r="D354" i="3"/>
  <c r="D398" i="3"/>
  <c r="D241" i="3"/>
  <c r="D305" i="3"/>
  <c r="D341" i="3"/>
  <c r="D1258" i="3"/>
  <c r="D1001" i="3"/>
  <c r="D11" i="3"/>
  <c r="D163" i="3"/>
  <c r="D391" i="3"/>
  <c r="D489" i="3"/>
  <c r="D273" i="3"/>
  <c r="D343" i="3"/>
  <c r="D1020" i="3"/>
  <c r="D799" i="3"/>
  <c r="D801" i="3"/>
  <c r="D813" i="3"/>
  <c r="D825" i="3"/>
  <c r="D836" i="3"/>
  <c r="D848" i="3"/>
  <c r="D863" i="3"/>
  <c r="D877" i="3"/>
  <c r="D891" i="3"/>
  <c r="D899" i="3"/>
  <c r="D908" i="3"/>
  <c r="D917" i="3"/>
  <c r="D928" i="3"/>
  <c r="D941" i="3"/>
  <c r="D952" i="3"/>
  <c r="D962" i="3"/>
  <c r="D975" i="3"/>
  <c r="D1298" i="3"/>
  <c r="D1012" i="3"/>
  <c r="D1291" i="3"/>
  <c r="D1018" i="3"/>
  <c r="D553" i="3"/>
  <c r="D558" i="3"/>
  <c r="D1305" i="3"/>
  <c r="D1049" i="3"/>
  <c r="D384" i="3"/>
  <c r="D477" i="3"/>
  <c r="D1320" i="3"/>
  <c r="D1106" i="3"/>
  <c r="D556" i="3"/>
  <c r="D1162" i="3"/>
  <c r="D1067" i="3"/>
  <c r="D414" i="3"/>
  <c r="D1290" i="3"/>
  <c r="D849" i="3"/>
  <c r="D859" i="3"/>
  <c r="D1037" i="3"/>
  <c r="D937" i="3"/>
  <c r="D568" i="3"/>
  <c r="D1066" i="3"/>
  <c r="D1288" i="3"/>
  <c r="D1182" i="3"/>
  <c r="D850" i="3"/>
  <c r="D441" i="3"/>
  <c r="D193" i="3"/>
  <c r="D204" i="3"/>
  <c r="D217" i="3"/>
  <c r="D218" i="3"/>
  <c r="D234" i="3"/>
  <c r="D757" i="3"/>
  <c r="D765" i="3"/>
  <c r="D774" i="3"/>
  <c r="D783" i="3"/>
  <c r="D82" i="3"/>
  <c r="D116" i="3"/>
  <c r="D158" i="3"/>
  <c r="D19" i="3"/>
  <c r="D51" i="3"/>
  <c r="D60" i="3"/>
  <c r="D198" i="3"/>
  <c r="D211" i="3"/>
  <c r="D222" i="3"/>
  <c r="D229" i="3"/>
  <c r="D238" i="3"/>
  <c r="D248" i="3"/>
  <c r="D256" i="3"/>
  <c r="D264" i="3"/>
  <c r="D268" i="3"/>
  <c r="D275" i="3"/>
  <c r="D289" i="3"/>
  <c r="D300" i="3"/>
  <c r="D315" i="3"/>
  <c r="D322" i="3"/>
  <c r="D337" i="3"/>
  <c r="D330" i="3"/>
  <c r="D346" i="3"/>
  <c r="D355" i="3"/>
  <c r="D363" i="3"/>
  <c r="D373" i="3"/>
  <c r="D381" i="3"/>
  <c r="D390" i="3"/>
  <c r="D399" i="3"/>
  <c r="D427" i="3"/>
  <c r="D472" i="3"/>
  <c r="D518" i="3"/>
  <c r="D639" i="3"/>
  <c r="D1266" i="3"/>
  <c r="D1302" i="3"/>
  <c r="D480" i="3"/>
  <c r="D1250" i="3"/>
  <c r="D55" i="3"/>
  <c r="D1078" i="3"/>
  <c r="D1086" i="3"/>
  <c r="D1098" i="3"/>
  <c r="D1113" i="3"/>
  <c r="D1121" i="3"/>
  <c r="D1132" i="3"/>
  <c r="D1141" i="3"/>
  <c r="D1150" i="3"/>
  <c r="D1201" i="3"/>
  <c r="D1226" i="3"/>
  <c r="D1247" i="3"/>
  <c r="D1200" i="3"/>
  <c r="D1211" i="3"/>
  <c r="D1223" i="3"/>
  <c r="D1233" i="3"/>
  <c r="D1246" i="3"/>
  <c r="D1269" i="3"/>
  <c r="D1285" i="3"/>
  <c r="D1329" i="3"/>
  <c r="D464" i="3"/>
  <c r="D462" i="3"/>
  <c r="D1214" i="3"/>
  <c r="D1216" i="3"/>
  <c r="D424" i="3"/>
  <c r="D983" i="3"/>
  <c r="D71" i="3"/>
  <c r="D111" i="3"/>
  <c r="D154" i="3"/>
  <c r="D48" i="3"/>
  <c r="D56" i="3"/>
  <c r="D138" i="3"/>
  <c r="D332" i="3"/>
  <c r="D430" i="3"/>
  <c r="D475" i="3"/>
  <c r="D520" i="3"/>
  <c r="D1010" i="3"/>
  <c r="D417" i="3"/>
  <c r="D573" i="3"/>
  <c r="D197" i="3"/>
  <c r="D207" i="3"/>
  <c r="D220" i="3"/>
  <c r="D227" i="3"/>
  <c r="D236" i="3"/>
  <c r="D246" i="3"/>
  <c r="D254" i="3"/>
  <c r="D262" i="3"/>
  <c r="D266" i="3"/>
  <c r="D274" i="3"/>
  <c r="D287" i="3"/>
  <c r="D298" i="3"/>
  <c r="D310" i="3"/>
  <c r="D191" i="3"/>
  <c r="D194" i="3"/>
  <c r="D312" i="3"/>
  <c r="D344" i="3"/>
  <c r="D353" i="3"/>
  <c r="D361" i="3"/>
  <c r="D371" i="3"/>
  <c r="D379" i="3"/>
  <c r="D388" i="3"/>
  <c r="D397" i="3"/>
  <c r="D405" i="3"/>
  <c r="D436" i="3"/>
  <c r="D482" i="3"/>
  <c r="D527" i="3"/>
  <c r="D648" i="3"/>
  <c r="D785" i="3"/>
  <c r="D793" i="3"/>
  <c r="D633" i="3"/>
  <c r="D804" i="3"/>
  <c r="D818" i="3"/>
  <c r="D830" i="3"/>
  <c r="D838" i="3"/>
  <c r="D853" i="3"/>
  <c r="D866" i="3"/>
  <c r="D882" i="3"/>
  <c r="D892" i="3"/>
  <c r="D902" i="3"/>
  <c r="D910" i="3"/>
  <c r="D919" i="3"/>
  <c r="D930" i="3"/>
  <c r="D943" i="3"/>
  <c r="D956" i="3"/>
  <c r="D964" i="3"/>
  <c r="D977" i="3"/>
  <c r="D992" i="3"/>
  <c r="D237" i="3"/>
  <c r="D247" i="3"/>
  <c r="D115" i="3"/>
  <c r="D321" i="3"/>
  <c r="D789" i="3"/>
  <c r="D797" i="3"/>
  <c r="D711" i="3"/>
  <c r="D811" i="3"/>
  <c r="D822" i="3"/>
  <c r="D834" i="3"/>
  <c r="D842" i="3"/>
  <c r="D858" i="3"/>
  <c r="D874" i="3"/>
  <c r="D888" i="3"/>
  <c r="D897" i="3"/>
  <c r="D906" i="3"/>
  <c r="D456" i="3"/>
  <c r="D924" i="3"/>
  <c r="D939" i="3"/>
  <c r="D950" i="3"/>
  <c r="D960" i="3"/>
  <c r="D972" i="3"/>
  <c r="D982" i="3"/>
  <c r="D1278" i="3"/>
  <c r="D152" i="3"/>
  <c r="D1194" i="3"/>
  <c r="D1209" i="3"/>
  <c r="D1220" i="3"/>
  <c r="D1231" i="3"/>
  <c r="D1244" i="3"/>
  <c r="D1253" i="3"/>
  <c r="D1294" i="3"/>
  <c r="D870" i="3"/>
  <c r="D913" i="3"/>
  <c r="D817" i="3"/>
  <c r="D889" i="3"/>
  <c r="D1224" i="3"/>
  <c r="D473" i="3"/>
  <c r="D1260" i="3"/>
  <c r="D735" i="3"/>
  <c r="D744" i="3"/>
  <c r="D752" i="3"/>
  <c r="D760" i="3"/>
  <c r="D769" i="3"/>
  <c r="D779" i="3"/>
  <c r="D787" i="3"/>
  <c r="D795" i="3"/>
  <c r="D386" i="3"/>
  <c r="D808" i="3"/>
  <c r="D820" i="3"/>
  <c r="D832" i="3"/>
  <c r="D840" i="3"/>
  <c r="D854" i="3"/>
  <c r="D868" i="3"/>
  <c r="D885" i="3"/>
  <c r="D895" i="3"/>
  <c r="D904" i="3"/>
  <c r="D914" i="3"/>
  <c r="D922" i="3"/>
  <c r="D933" i="3"/>
  <c r="D946" i="3"/>
  <c r="D958" i="3"/>
  <c r="D966" i="3"/>
  <c r="D979" i="3"/>
  <c r="D70" i="3"/>
  <c r="D109" i="3"/>
  <c r="D161" i="3"/>
  <c r="D22" i="3"/>
  <c r="D86" i="3"/>
  <c r="D124" i="3"/>
  <c r="D3" i="3"/>
  <c r="D78" i="3"/>
  <c r="D121" i="3"/>
  <c r="D23" i="3"/>
  <c r="D46" i="3"/>
  <c r="D1026" i="3"/>
  <c r="D1035" i="3"/>
  <c r="D1046" i="3"/>
  <c r="D1058" i="3"/>
  <c r="D1065" i="3"/>
  <c r="D1080" i="3"/>
  <c r="D1089" i="3"/>
  <c r="D1103" i="3"/>
  <c r="D1115" i="3"/>
  <c r="D1126" i="3"/>
  <c r="D1134" i="3"/>
  <c r="D1143" i="3"/>
  <c r="D1152" i="3"/>
  <c r="D1186" i="3"/>
  <c r="D1208" i="3"/>
  <c r="D1230" i="3"/>
  <c r="D1279" i="3"/>
  <c r="D1202" i="3"/>
  <c r="D1213" i="3"/>
  <c r="D1227" i="3"/>
  <c r="D1236" i="3"/>
  <c r="D1248" i="3"/>
  <c r="D1272" i="3"/>
  <c r="D1315" i="3"/>
  <c r="D1016" i="3"/>
  <c r="D278" i="3"/>
  <c r="D879" i="3"/>
  <c r="D1177" i="3"/>
  <c r="D460" i="3"/>
  <c r="D255" i="3"/>
  <c r="D288" i="3"/>
  <c r="D334" i="3"/>
  <c r="D362" i="3"/>
  <c r="D1296" i="3"/>
  <c r="D1017" i="3"/>
  <c r="D32" i="3"/>
  <c r="D35" i="3"/>
  <c r="D66" i="3"/>
  <c r="D95" i="3"/>
  <c r="D136" i="3"/>
  <c r="D5" i="3"/>
  <c r="D416" i="3"/>
  <c r="D459" i="3"/>
  <c r="D508" i="3"/>
  <c r="D548" i="3"/>
  <c r="D729" i="3"/>
  <c r="D737" i="3"/>
  <c r="D746" i="3"/>
  <c r="D754" i="3"/>
  <c r="D763" i="3"/>
  <c r="D772" i="3"/>
  <c r="D781" i="3"/>
  <c r="D631" i="3"/>
  <c r="D641" i="3"/>
  <c r="D731" i="3"/>
  <c r="D739" i="3"/>
  <c r="D748" i="3"/>
  <c r="D791" i="3"/>
  <c r="D1225" i="3"/>
  <c r="D981" i="3"/>
  <c r="D313" i="3"/>
  <c r="D63" i="3"/>
  <c r="D249" i="3"/>
  <c r="D277" i="3"/>
  <c r="D323" i="3"/>
  <c r="D356" i="3"/>
  <c r="D636" i="3"/>
  <c r="D1028" i="3"/>
  <c r="D1038" i="3"/>
  <c r="D1048" i="3"/>
  <c r="D1060" i="3"/>
  <c r="D1072" i="3"/>
  <c r="D1082" i="3"/>
  <c r="D1093" i="3"/>
  <c r="D1105" i="3"/>
  <c r="D1117" i="3"/>
  <c r="D1128" i="3"/>
  <c r="D1136" i="3"/>
  <c r="D1145" i="3"/>
  <c r="D1155" i="3"/>
  <c r="D1171" i="3"/>
  <c r="D1212" i="3"/>
  <c r="D1235" i="3"/>
  <c r="D1261" i="3"/>
  <c r="D1170" i="3"/>
  <c r="D1255" i="3"/>
  <c r="D1192" i="3"/>
  <c r="D1207" i="3"/>
  <c r="D1217" i="3"/>
  <c r="D1229" i="3"/>
  <c r="D1238" i="3"/>
  <c r="D1264" i="3"/>
  <c r="D1300" i="3"/>
  <c r="D1241" i="3"/>
  <c r="D1125" i="3"/>
  <c r="D1166" i="3"/>
  <c r="D439" i="3"/>
  <c r="D1334" i="3"/>
  <c r="D257" i="3"/>
  <c r="D290" i="3"/>
  <c r="D582" i="3"/>
  <c r="D364" i="3"/>
  <c r="D400" i="3"/>
  <c r="D410" i="3"/>
  <c r="D291" i="3"/>
  <c r="D499" i="3"/>
  <c r="D540" i="3"/>
  <c r="D912" i="3"/>
  <c r="D1184" i="3"/>
  <c r="D91" i="3"/>
  <c r="D129" i="3"/>
  <c r="D29" i="3"/>
  <c r="D41" i="3"/>
  <c r="D24" i="3"/>
  <c r="D1321" i="3"/>
  <c r="D1199" i="3"/>
  <c r="D349" i="3"/>
  <c r="D759" i="3"/>
  <c r="D767" i="3"/>
  <c r="D1003" i="3"/>
  <c r="D1198" i="3"/>
  <c r="D100" i="3"/>
  <c r="D185" i="3"/>
  <c r="D219" i="3"/>
  <c r="D1168" i="3"/>
  <c r="D271" i="3"/>
  <c r="D318" i="3"/>
  <c r="D776" i="3"/>
  <c r="D43" i="3"/>
  <c r="D84" i="3"/>
  <c r="D141" i="3"/>
  <c r="D402" i="3"/>
  <c r="D1033" i="3"/>
  <c r="D1042" i="3"/>
  <c r="D1054" i="3"/>
  <c r="D1064" i="3"/>
  <c r="D365" i="3"/>
  <c r="D375" i="3"/>
  <c r="D383" i="3"/>
  <c r="D393" i="3"/>
  <c r="D401" i="3"/>
  <c r="D130" i="3"/>
  <c r="D733" i="3"/>
  <c r="D741" i="3"/>
  <c r="D750" i="3"/>
  <c r="D856" i="3"/>
  <c r="D1319" i="3"/>
  <c r="D533" i="3"/>
  <c r="D366" i="3"/>
  <c r="D651" i="3"/>
  <c r="D1030" i="3"/>
  <c r="D1040" i="3"/>
  <c r="D1051" i="3"/>
  <c r="D1062" i="3"/>
  <c r="D1074" i="3"/>
  <c r="D1084" i="3"/>
  <c r="D515" i="3"/>
  <c r="D1108" i="3"/>
  <c r="D1119" i="3"/>
  <c r="D1130" i="3"/>
  <c r="D1138" i="3"/>
  <c r="D1148" i="3"/>
  <c r="D1157" i="3"/>
  <c r="D1193" i="3"/>
  <c r="D1219" i="3"/>
  <c r="D1240" i="3"/>
  <c r="D1197" i="3"/>
  <c r="D814" i="3"/>
  <c r="D259" i="3"/>
  <c r="D131" i="3"/>
  <c r="D270" i="3"/>
  <c r="D280" i="3"/>
  <c r="D293" i="3"/>
  <c r="D304" i="3"/>
  <c r="D317" i="3"/>
  <c r="D324" i="3"/>
  <c r="D118" i="3"/>
  <c r="D339" i="3"/>
  <c r="D348" i="3"/>
  <c r="D357" i="3"/>
  <c r="D47" i="3"/>
  <c r="D419" i="3"/>
  <c r="D463" i="3"/>
  <c r="D510" i="3"/>
  <c r="D551" i="3"/>
  <c r="D200" i="3"/>
  <c r="D215" i="3"/>
  <c r="D224" i="3"/>
  <c r="D231" i="3"/>
  <c r="D240" i="3"/>
  <c r="D251" i="3"/>
  <c r="D145" i="3"/>
  <c r="D295" i="3"/>
  <c r="D205" i="3"/>
  <c r="D279" i="3"/>
  <c r="D829" i="3"/>
  <c r="D21" i="3"/>
  <c r="D17" i="3"/>
  <c r="D15" i="3"/>
  <c r="D243" i="3"/>
  <c r="D171" i="3"/>
  <c r="D18" i="3"/>
  <c r="D28" i="3"/>
  <c r="D37" i="3"/>
  <c r="D68" i="3"/>
  <c r="D98" i="3"/>
  <c r="D139" i="3"/>
  <c r="D52" i="3"/>
  <c r="D634" i="3"/>
  <c r="D50" i="3"/>
  <c r="D847" i="3"/>
  <c r="D150" i="3"/>
  <c r="D195" i="3"/>
  <c r="D235" i="3"/>
  <c r="D176" i="3"/>
  <c r="D184" i="3"/>
  <c r="D392" i="3"/>
  <c r="D443" i="3"/>
  <c r="D494" i="3"/>
  <c r="D535" i="3"/>
  <c r="D564" i="3"/>
  <c r="D576" i="3"/>
  <c r="D450" i="3"/>
  <c r="D487" i="3"/>
  <c r="D326" i="3"/>
  <c r="D336" i="3"/>
  <c r="D590" i="3"/>
  <c r="D598" i="3"/>
  <c r="D607" i="3"/>
  <c r="D350" i="3"/>
  <c r="D623" i="3"/>
  <c r="D406" i="3"/>
  <c r="D409" i="3"/>
  <c r="D418" i="3"/>
  <c r="D428" i="3"/>
  <c r="D437" i="3"/>
  <c r="D449" i="3"/>
  <c r="D461" i="3"/>
  <c r="D474" i="3"/>
  <c r="D483" i="3"/>
  <c r="D498" i="3"/>
  <c r="D509" i="3"/>
  <c r="D519" i="3"/>
  <c r="D528" i="3"/>
  <c r="D538" i="3"/>
  <c r="D550" i="3"/>
  <c r="D565" i="3"/>
  <c r="D577" i="3"/>
  <c r="D451" i="3"/>
  <c r="D493" i="3"/>
  <c r="D327" i="3"/>
  <c r="D583" i="3"/>
  <c r="D591" i="3"/>
  <c r="D599" i="3"/>
  <c r="D608" i="3"/>
  <c r="D615" i="3"/>
  <c r="D624" i="3"/>
  <c r="D632" i="3"/>
  <c r="D642" i="3"/>
  <c r="D652" i="3"/>
  <c r="D659" i="3"/>
  <c r="D667" i="3"/>
  <c r="D677" i="3"/>
  <c r="D685" i="3"/>
  <c r="D693" i="3"/>
  <c r="D701" i="3"/>
  <c r="D709" i="3"/>
  <c r="D720" i="3"/>
  <c r="D658" i="3"/>
  <c r="D666" i="3"/>
  <c r="D676" i="3"/>
  <c r="D684" i="3"/>
  <c r="D692" i="3"/>
  <c r="D700" i="3"/>
  <c r="D708" i="3"/>
  <c r="D718" i="3"/>
  <c r="D730" i="3"/>
  <c r="D738" i="3"/>
  <c r="D747" i="3"/>
  <c r="D755" i="3"/>
  <c r="D764" i="3"/>
  <c r="D773" i="3"/>
  <c r="D782" i="3"/>
  <c r="D790" i="3"/>
  <c r="D798" i="3"/>
  <c r="D242" i="3"/>
  <c r="D812" i="3"/>
  <c r="D823" i="3"/>
  <c r="D835" i="3"/>
  <c r="D846" i="3"/>
  <c r="D862" i="3"/>
  <c r="D875" i="3"/>
  <c r="D890" i="3"/>
  <c r="D898" i="3"/>
  <c r="D907" i="3"/>
  <c r="D916" i="3"/>
  <c r="D925" i="3"/>
  <c r="D940" i="3"/>
  <c r="D951" i="3"/>
  <c r="D961" i="3"/>
  <c r="D973" i="3"/>
  <c r="D984" i="3"/>
  <c r="D996" i="3"/>
  <c r="D1009" i="3"/>
  <c r="D1023" i="3"/>
  <c r="D1031" i="3"/>
  <c r="D1041" i="3"/>
  <c r="D1053" i="3"/>
  <c r="D1063" i="3"/>
  <c r="D1075" i="3"/>
  <c r="D1085" i="3"/>
  <c r="D1097" i="3"/>
  <c r="D1110" i="3"/>
  <c r="D1120" i="3"/>
  <c r="D1131" i="3"/>
  <c r="D1140" i="3"/>
  <c r="D1149" i="3"/>
  <c r="D1178" i="3"/>
  <c r="D1196" i="3"/>
  <c r="D1222" i="3"/>
  <c r="D1245" i="3"/>
  <c r="D1268" i="3"/>
  <c r="D1159" i="3"/>
  <c r="D1173" i="3"/>
  <c r="D1187" i="3"/>
  <c r="D1262" i="3"/>
  <c r="D1299" i="3"/>
  <c r="D485" i="3"/>
  <c r="D42" i="3"/>
  <c r="D61" i="3"/>
  <c r="D105" i="3"/>
  <c r="D144" i="3"/>
  <c r="D25" i="3"/>
  <c r="D199" i="3"/>
  <c r="D223" i="3"/>
  <c r="D178" i="3"/>
  <c r="D186" i="3"/>
  <c r="D404" i="3"/>
  <c r="D434" i="3"/>
  <c r="D479" i="3"/>
  <c r="D524" i="3"/>
  <c r="D566" i="3"/>
  <c r="D578" i="3"/>
  <c r="D292" i="3"/>
  <c r="D308" i="3"/>
  <c r="D328" i="3"/>
  <c r="D584" i="3"/>
  <c r="D592" i="3"/>
  <c r="D601" i="3"/>
  <c r="D609" i="3"/>
  <c r="D616" i="3"/>
  <c r="D625" i="3"/>
  <c r="D340" i="3"/>
  <c r="D232" i="3"/>
  <c r="D276" i="3"/>
  <c r="D431" i="3"/>
  <c r="D440" i="3"/>
  <c r="D452" i="3"/>
  <c r="D465" i="3"/>
  <c r="D476" i="3"/>
  <c r="D488" i="3"/>
  <c r="D500" i="3"/>
  <c r="D511" i="3"/>
  <c r="D521" i="3"/>
  <c r="D531" i="3"/>
  <c r="D541" i="3"/>
  <c r="D552" i="3"/>
  <c r="D569" i="3"/>
  <c r="D579" i="3"/>
  <c r="D294" i="3"/>
  <c r="D503" i="3"/>
  <c r="D544" i="3"/>
  <c r="D585" i="3"/>
  <c r="D593" i="3"/>
  <c r="D602" i="3"/>
  <c r="D610" i="3"/>
  <c r="D617" i="3"/>
  <c r="D626" i="3"/>
  <c r="D635" i="3"/>
  <c r="D645" i="3"/>
  <c r="D644" i="3"/>
  <c r="D654" i="3"/>
  <c r="D661" i="3"/>
  <c r="D670" i="3"/>
  <c r="D679" i="3"/>
  <c r="D687" i="3"/>
  <c r="D695" i="3"/>
  <c r="D703" i="3"/>
  <c r="D712" i="3"/>
  <c r="D722" i="3"/>
  <c r="D653" i="3"/>
  <c r="D660" i="3"/>
  <c r="D668" i="3"/>
  <c r="D678" i="3"/>
  <c r="D686" i="3"/>
  <c r="D694" i="3"/>
  <c r="D702" i="3"/>
  <c r="D710" i="3"/>
  <c r="D721" i="3"/>
  <c r="D732" i="3"/>
  <c r="D740" i="3"/>
  <c r="D749" i="3"/>
  <c r="D758" i="3"/>
  <c r="D766" i="3"/>
  <c r="D775" i="3"/>
  <c r="D784" i="3"/>
  <c r="D792" i="3"/>
  <c r="D800" i="3"/>
  <c r="D802" i="3"/>
  <c r="D815" i="3"/>
  <c r="D828" i="3"/>
  <c r="D837" i="3"/>
  <c r="D851" i="3"/>
  <c r="D865" i="3"/>
  <c r="D880" i="3"/>
  <c r="D447" i="3"/>
  <c r="D900" i="3"/>
  <c r="D909" i="3"/>
  <c r="D918" i="3"/>
  <c r="D929" i="3"/>
  <c r="D942" i="3"/>
  <c r="D953" i="3"/>
  <c r="D963" i="3"/>
  <c r="D976" i="3"/>
  <c r="D987" i="3"/>
  <c r="D998" i="3"/>
  <c r="D1013" i="3"/>
  <c r="D1025" i="3"/>
  <c r="D1034" i="3"/>
  <c r="D1045" i="3"/>
  <c r="D1056" i="3"/>
  <c r="D505" i="3"/>
  <c r="D1079" i="3"/>
  <c r="D1088" i="3"/>
  <c r="D1099" i="3"/>
  <c r="D1114" i="3"/>
  <c r="D1123" i="3"/>
  <c r="D1133" i="3"/>
  <c r="D1142" i="3"/>
  <c r="D1151" i="3"/>
  <c r="D1164" i="3"/>
  <c r="D1206" i="3"/>
  <c r="D1228" i="3"/>
  <c r="D1249" i="3"/>
  <c r="D1304" i="3"/>
  <c r="D1161" i="3"/>
  <c r="D1176" i="3"/>
  <c r="D1190" i="3"/>
  <c r="D1251" i="3"/>
  <c r="D1292" i="3"/>
  <c r="D881" i="3"/>
  <c r="D1310" i="3"/>
  <c r="D49" i="3"/>
  <c r="D80" i="3"/>
  <c r="D113" i="3"/>
  <c r="D155" i="3"/>
  <c r="D39" i="3"/>
  <c r="D187" i="3"/>
  <c r="D206" i="3"/>
  <c r="D226" i="3"/>
  <c r="D180" i="3"/>
  <c r="D188" i="3"/>
  <c r="D422" i="3"/>
  <c r="D469" i="3"/>
  <c r="D516" i="3"/>
  <c r="D554" i="3"/>
  <c r="D570" i="3"/>
  <c r="D580" i="3"/>
  <c r="D201" i="3"/>
  <c r="D309" i="3"/>
  <c r="D333" i="3"/>
  <c r="D586" i="3"/>
  <c r="D594" i="3"/>
  <c r="D603" i="3"/>
  <c r="D611" i="3"/>
  <c r="D618" i="3"/>
  <c r="D627" i="3"/>
  <c r="D403" i="3"/>
  <c r="D387" i="3"/>
  <c r="D412" i="3"/>
  <c r="D421" i="3"/>
  <c r="D433" i="3"/>
  <c r="D442" i="3"/>
  <c r="D454" i="3"/>
  <c r="D468" i="3"/>
  <c r="D478" i="3"/>
  <c r="D491" i="3"/>
  <c r="D502" i="3"/>
  <c r="D514" i="3"/>
  <c r="D523" i="3"/>
  <c r="D534" i="3"/>
  <c r="D545" i="3"/>
  <c r="D555" i="3"/>
  <c r="D571" i="3"/>
  <c r="D581" i="3"/>
  <c r="D471" i="3"/>
  <c r="D212" i="3"/>
  <c r="D557" i="3"/>
  <c r="D587" i="3"/>
  <c r="D595" i="3"/>
  <c r="D604" i="3"/>
  <c r="D612" i="3"/>
  <c r="D619" i="3"/>
  <c r="D628" i="3"/>
  <c r="D637" i="3"/>
  <c r="D638" i="3"/>
  <c r="D646" i="3"/>
  <c r="D655" i="3"/>
  <c r="D663" i="3"/>
  <c r="D673" i="3"/>
  <c r="D681" i="3"/>
  <c r="D689" i="3"/>
  <c r="D697" i="3"/>
  <c r="D705" i="3"/>
  <c r="D714" i="3"/>
  <c r="D727" i="3"/>
  <c r="D369" i="3"/>
  <c r="D662" i="3"/>
  <c r="D671" i="3"/>
  <c r="D680" i="3"/>
  <c r="D688" i="3"/>
  <c r="D696" i="3"/>
  <c r="D704" i="3"/>
  <c r="D713" i="3"/>
  <c r="D724" i="3"/>
  <c r="D734" i="3"/>
  <c r="D743" i="3"/>
  <c r="D751" i="3"/>
  <c r="D258" i="3"/>
  <c r="D768" i="3"/>
  <c r="D778" i="3"/>
  <c r="D786" i="3"/>
  <c r="D794" i="3"/>
  <c r="D367" i="3"/>
  <c r="D807" i="3"/>
  <c r="D819" i="3"/>
  <c r="D831" i="3"/>
  <c r="D839" i="3"/>
  <c r="D867" i="3"/>
  <c r="D884" i="3"/>
  <c r="D893" i="3"/>
  <c r="D903" i="3"/>
  <c r="D911" i="3"/>
  <c r="D920" i="3"/>
  <c r="D932" i="3"/>
  <c r="D944" i="3"/>
  <c r="D957" i="3"/>
  <c r="D965" i="3"/>
  <c r="D978" i="3"/>
  <c r="D991" i="3"/>
  <c r="D1000" i="3"/>
  <c r="D1015" i="3"/>
  <c r="D1027" i="3"/>
  <c r="D1036" i="3"/>
  <c r="D1047" i="3"/>
  <c r="D1059" i="3"/>
  <c r="D1068" i="3"/>
  <c r="D1081" i="3"/>
  <c r="D1091" i="3"/>
  <c r="D1104" i="3"/>
  <c r="D1116" i="3"/>
  <c r="D1127" i="3"/>
  <c r="D1135" i="3"/>
  <c r="D1144" i="3"/>
  <c r="D1154" i="3"/>
  <c r="D1210" i="3"/>
  <c r="D1232" i="3"/>
  <c r="D1165" i="3"/>
  <c r="D1183" i="3"/>
  <c r="D1281" i="3"/>
  <c r="D1326" i="3"/>
  <c r="D539" i="3"/>
  <c r="D16" i="3"/>
  <c r="D57" i="3"/>
  <c r="D88" i="3"/>
  <c r="D125" i="3"/>
  <c r="D120" i="3"/>
  <c r="D30" i="3"/>
  <c r="D76" i="3"/>
  <c r="D107" i="3"/>
  <c r="D169" i="3"/>
  <c r="D40" i="3"/>
  <c r="D26" i="3"/>
  <c r="D58" i="3"/>
  <c r="D179" i="3"/>
  <c r="D214" i="3"/>
  <c r="D230" i="3"/>
  <c r="D174" i="3"/>
  <c r="D183" i="3"/>
  <c r="D190" i="3"/>
  <c r="D413" i="3"/>
  <c r="D457" i="3"/>
  <c r="D506" i="3"/>
  <c r="D546" i="3"/>
  <c r="D559" i="3"/>
  <c r="D572" i="3"/>
  <c r="D196" i="3"/>
  <c r="D202" i="3"/>
  <c r="D314" i="3"/>
  <c r="D561" i="3"/>
  <c r="D588" i="3"/>
  <c r="D596" i="3"/>
  <c r="D605" i="3"/>
  <c r="D613" i="3"/>
  <c r="D620" i="3"/>
  <c r="D629" i="3"/>
  <c r="D260" i="3"/>
  <c r="D265" i="3"/>
  <c r="D415" i="3"/>
  <c r="D423" i="3"/>
  <c r="D435" i="3"/>
  <c r="D445" i="3"/>
  <c r="D458" i="3"/>
  <c r="D470" i="3"/>
  <c r="D481" i="3"/>
  <c r="D495" i="3"/>
  <c r="D507" i="3"/>
  <c r="D517" i="3"/>
  <c r="D526" i="3"/>
  <c r="D536" i="3"/>
  <c r="D547" i="3"/>
  <c r="D563" i="3"/>
  <c r="D575" i="3"/>
  <c r="D444" i="3"/>
  <c r="D484" i="3"/>
  <c r="D325" i="3"/>
  <c r="D335" i="3"/>
  <c r="D589" i="3"/>
  <c r="D597" i="3"/>
  <c r="D606" i="3"/>
  <c r="D614" i="3"/>
  <c r="D622" i="3"/>
  <c r="D630" i="3"/>
  <c r="D643" i="3"/>
  <c r="D640" i="3"/>
  <c r="D650" i="3"/>
  <c r="D657" i="3"/>
  <c r="D665" i="3"/>
  <c r="D675" i="3"/>
  <c r="D683" i="3"/>
  <c r="D691" i="3"/>
  <c r="D699" i="3"/>
  <c r="D707" i="3"/>
  <c r="D717" i="3"/>
  <c r="D656" i="3"/>
  <c r="D664" i="3"/>
  <c r="D674" i="3"/>
  <c r="D682" i="3"/>
  <c r="D690" i="3"/>
  <c r="D698" i="3"/>
  <c r="D706" i="3"/>
  <c r="D715" i="3"/>
  <c r="D728" i="3"/>
  <c r="D736" i="3"/>
  <c r="D745" i="3"/>
  <c r="D753" i="3"/>
  <c r="D761" i="3"/>
  <c r="D770" i="3"/>
  <c r="D780" i="3"/>
  <c r="D788" i="3"/>
  <c r="D796" i="3"/>
  <c r="D600" i="3"/>
  <c r="D810" i="3"/>
  <c r="D821" i="3"/>
  <c r="D833" i="3"/>
  <c r="D841" i="3"/>
  <c r="D857" i="3"/>
  <c r="D871" i="3"/>
  <c r="D886" i="3"/>
  <c r="D896" i="3"/>
  <c r="D905" i="3"/>
  <c r="D915" i="3"/>
  <c r="D923" i="3"/>
  <c r="D934" i="3"/>
  <c r="D947" i="3"/>
  <c r="D959" i="3"/>
  <c r="D967" i="3"/>
  <c r="D980" i="3"/>
  <c r="D994" i="3"/>
  <c r="D1004" i="3"/>
  <c r="D1021" i="3"/>
  <c r="D1029" i="3"/>
  <c r="D1039" i="3"/>
  <c r="D1050" i="3"/>
  <c r="D1061" i="3"/>
  <c r="D1073" i="3"/>
  <c r="D1083" i="3"/>
  <c r="D1096" i="3"/>
  <c r="D1107" i="3"/>
  <c r="D1118" i="3"/>
  <c r="D1129" i="3"/>
  <c r="D1137" i="3"/>
  <c r="D1146" i="3"/>
  <c r="D1156" i="3"/>
  <c r="D1191" i="3"/>
  <c r="D1215" i="3"/>
  <c r="D1237" i="3"/>
  <c r="D1289" i="3"/>
  <c r="D1169" i="3"/>
  <c r="D1185" i="3"/>
  <c r="D1270" i="3"/>
  <c r="D1308" i="3"/>
  <c r="D1234" i="3"/>
  <c r="O133" i="3"/>
  <c r="E1339" i="3"/>
  <c r="E1341" i="3" s="1"/>
  <c r="D2" i="3"/>
  <c r="F1339" i="3"/>
  <c r="F1341" i="3" s="1"/>
  <c r="P4" i="3" l="1"/>
  <c r="P17" i="3"/>
  <c r="P15" i="3"/>
  <c r="P3" i="3"/>
  <c r="P20" i="3"/>
  <c r="P19" i="3"/>
  <c r="P6" i="3"/>
  <c r="P7" i="3"/>
  <c r="P9" i="3"/>
  <c r="P21" i="3"/>
  <c r="P2" i="3"/>
  <c r="P18" i="3"/>
  <c r="P14" i="3"/>
  <c r="P5" i="3"/>
  <c r="P13" i="3"/>
  <c r="P8" i="3"/>
  <c r="P12" i="3"/>
  <c r="P10" i="3"/>
  <c r="P11" i="3"/>
  <c r="P16" i="3"/>
  <c r="D1339" i="3"/>
  <c r="D1341" i="3"/>
  <c r="A8" i="18" l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l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l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</calcChain>
</file>

<file path=xl/sharedStrings.xml><?xml version="1.0" encoding="utf-8"?>
<sst xmlns="http://schemas.openxmlformats.org/spreadsheetml/2006/main" count="11181" uniqueCount="3546">
  <si>
    <t>T. Kreukniet</t>
    <phoneticPr fontId="0" type="noConversion"/>
  </si>
  <si>
    <t>Mick Huysman</t>
    <phoneticPr fontId="0" type="noConversion"/>
  </si>
  <si>
    <t>Esto Safaipour</t>
    <phoneticPr fontId="0" type="noConversion"/>
  </si>
  <si>
    <t>Joep Westerhof</t>
    <phoneticPr fontId="0" type="noConversion"/>
  </si>
  <si>
    <t>Miguel Verhoef</t>
    <phoneticPr fontId="0" type="noConversion"/>
  </si>
  <si>
    <t>Samuel Gijsen</t>
    <phoneticPr fontId="0" type="noConversion"/>
  </si>
  <si>
    <t>S. Gijsen</t>
    <phoneticPr fontId="0" type="noConversion"/>
  </si>
  <si>
    <t>M. Verhoef</t>
    <phoneticPr fontId="0" type="noConversion"/>
  </si>
  <si>
    <t>J. Westerhof</t>
    <phoneticPr fontId="0" type="noConversion"/>
  </si>
  <si>
    <t>E. Safaipour</t>
    <phoneticPr fontId="0" type="noConversion"/>
  </si>
  <si>
    <t>M. Huysman</t>
    <phoneticPr fontId="0" type="noConversion"/>
  </si>
  <si>
    <t>D. Paays</t>
    <phoneticPr fontId="0" type="noConversion"/>
  </si>
  <si>
    <t>Adam El-Amraoui</t>
    <phoneticPr fontId="0" type="noConversion"/>
  </si>
  <si>
    <t>A. El-Amraoui</t>
    <phoneticPr fontId="0" type="noConversion"/>
  </si>
  <si>
    <t>Hein Schouwenaar</t>
    <phoneticPr fontId="0" type="noConversion"/>
  </si>
  <si>
    <t>H. Schouwenaar</t>
    <phoneticPr fontId="0" type="noConversion"/>
  </si>
  <si>
    <t>Zayd Maes</t>
    <phoneticPr fontId="0" type="noConversion"/>
  </si>
  <si>
    <t>Z. Maes</t>
    <phoneticPr fontId="0" type="noConversion"/>
  </si>
  <si>
    <t>Arne Heikoop</t>
    <phoneticPr fontId="0" type="noConversion"/>
  </si>
  <si>
    <t>A. Heikoop</t>
    <phoneticPr fontId="0" type="noConversion"/>
  </si>
  <si>
    <t>Simon Graveland</t>
    <phoneticPr fontId="0" type="noConversion"/>
  </si>
  <si>
    <t>S. Graveland</t>
    <phoneticPr fontId="0" type="noConversion"/>
  </si>
  <si>
    <t>Daan Nieuwenboer</t>
    <phoneticPr fontId="0" type="noConversion"/>
  </si>
  <si>
    <t>D. Nieuwenboer</t>
    <phoneticPr fontId="0" type="noConversion"/>
  </si>
  <si>
    <t>Jochanan Albers</t>
    <phoneticPr fontId="0" type="noConversion"/>
  </si>
  <si>
    <t>J. Albers</t>
    <phoneticPr fontId="0" type="noConversion"/>
  </si>
  <si>
    <t>Jeroen Dijkstra</t>
    <phoneticPr fontId="0" type="noConversion"/>
  </si>
  <si>
    <t>J. Dijkstra</t>
    <phoneticPr fontId="0" type="noConversion"/>
  </si>
  <si>
    <t>Frank de Jongh</t>
    <phoneticPr fontId="0" type="noConversion"/>
  </si>
  <si>
    <t>F. De Jongh</t>
    <phoneticPr fontId="0" type="noConversion"/>
  </si>
  <si>
    <t>Melle Pleijte</t>
    <phoneticPr fontId="0" type="noConversion"/>
  </si>
  <si>
    <t>M. Pleijte</t>
    <phoneticPr fontId="0" type="noConversion"/>
  </si>
  <si>
    <t>Youri Plooster</t>
    <phoneticPr fontId="0" type="noConversion"/>
  </si>
  <si>
    <t>Y. Plooster</t>
    <phoneticPr fontId="0" type="noConversion"/>
  </si>
  <si>
    <t>Maurits Verhoeven</t>
    <phoneticPr fontId="0" type="noConversion"/>
  </si>
  <si>
    <t>M. Verhoeven</t>
    <phoneticPr fontId="0" type="noConversion"/>
  </si>
  <si>
    <t>Thomas Vink</t>
    <phoneticPr fontId="0" type="noConversion"/>
  </si>
  <si>
    <t>T. Vink</t>
    <phoneticPr fontId="0" type="noConversion"/>
  </si>
  <si>
    <t>Ramin Nieuwenhuis</t>
    <phoneticPr fontId="0" type="noConversion"/>
  </si>
  <si>
    <t>R. Nieuwenhuis</t>
    <phoneticPr fontId="0" type="noConversion"/>
  </si>
  <si>
    <t>Jesse van Dongen</t>
    <phoneticPr fontId="0" type="noConversion"/>
  </si>
  <si>
    <t>J. Van Dongen</t>
    <phoneticPr fontId="0" type="noConversion"/>
  </si>
  <si>
    <t>Bram Ouwerkerk</t>
    <phoneticPr fontId="0" type="noConversion"/>
  </si>
  <si>
    <t>B. Ouwerkerk</t>
    <phoneticPr fontId="0" type="noConversion"/>
  </si>
  <si>
    <t>Alexander den Otter</t>
    <phoneticPr fontId="0" type="noConversion"/>
  </si>
  <si>
    <t>Jan Jaap Janse</t>
    <phoneticPr fontId="0" type="noConversion"/>
  </si>
  <si>
    <t>Jan Jaap Janse</t>
    <phoneticPr fontId="0" type="noConversion"/>
  </si>
  <si>
    <t>Jannes Westerhof</t>
    <phoneticPr fontId="0" type="noConversion"/>
  </si>
  <si>
    <t>?</t>
    <phoneticPr fontId="0" type="noConversion"/>
  </si>
  <si>
    <t>Niels Breen</t>
    <phoneticPr fontId="0" type="noConversion"/>
  </si>
  <si>
    <t>Koen de Jongh</t>
    <phoneticPr fontId="0" type="noConversion"/>
  </si>
  <si>
    <t>Groep 9</t>
    <phoneticPr fontId="0" type="noConversion"/>
  </si>
  <si>
    <t>Thomas Kreukniet</t>
    <phoneticPr fontId="0" type="noConversion"/>
  </si>
  <si>
    <t>Tristan Rietveld</t>
    <phoneticPr fontId="0" type="noConversion"/>
  </si>
  <si>
    <t>Luuk van Dijk</t>
    <phoneticPr fontId="0" type="noConversion"/>
  </si>
  <si>
    <t>Lorin Arnold</t>
    <phoneticPr fontId="0" type="noConversion"/>
  </si>
  <si>
    <t>Mick Huysman</t>
    <phoneticPr fontId="0" type="noConversion"/>
  </si>
  <si>
    <t>Esto Safaipour</t>
    <phoneticPr fontId="0" type="noConversion"/>
  </si>
  <si>
    <t>Damiam Flameling</t>
    <phoneticPr fontId="0" type="noConversion"/>
  </si>
  <si>
    <t>Joep Westerhof</t>
    <phoneticPr fontId="0" type="noConversion"/>
  </si>
  <si>
    <t>Miguel Verhoef</t>
    <phoneticPr fontId="0" type="noConversion"/>
  </si>
  <si>
    <t>Samuel Gijsen</t>
    <phoneticPr fontId="0" type="noConversion"/>
  </si>
  <si>
    <t>Djad Maes</t>
    <phoneticPr fontId="0" type="noConversion"/>
  </si>
  <si>
    <t>D. Maes</t>
    <phoneticPr fontId="0" type="noConversion"/>
  </si>
  <si>
    <t>Derek Zuurmond</t>
    <phoneticPr fontId="0" type="noConversion"/>
  </si>
  <si>
    <t>D. Zuurmond</t>
    <phoneticPr fontId="0" type="noConversion"/>
  </si>
  <si>
    <t>Liqin Lu</t>
    <phoneticPr fontId="0" type="noConversion"/>
  </si>
  <si>
    <t>L. Lu</t>
    <phoneticPr fontId="0" type="noConversion"/>
  </si>
  <si>
    <t>Sam van Dongen</t>
    <phoneticPr fontId="0" type="noConversion"/>
  </si>
  <si>
    <t>S. Van Dongen</t>
    <phoneticPr fontId="0" type="noConversion"/>
  </si>
  <si>
    <t>D. Van Wendel de Joode</t>
    <phoneticPr fontId="0" type="noConversion"/>
  </si>
  <si>
    <t>Lukas Zuurmond</t>
    <phoneticPr fontId="0" type="noConversion"/>
  </si>
  <si>
    <t>L. Zuurmond</t>
    <phoneticPr fontId="0" type="noConversion"/>
  </si>
  <si>
    <t>Boaz van Wendel de Joode</t>
    <phoneticPr fontId="0" type="noConversion"/>
  </si>
  <si>
    <t>B. Van Wendel de Joode</t>
    <phoneticPr fontId="0" type="noConversion"/>
  </si>
  <si>
    <t>Julian Wildeman</t>
    <phoneticPr fontId="0" type="noConversion"/>
  </si>
  <si>
    <t>Julian Wildeman</t>
    <phoneticPr fontId="0" type="noConversion"/>
  </si>
  <si>
    <t>Dominggus Paays</t>
    <phoneticPr fontId="0" type="noConversion"/>
  </si>
  <si>
    <t>Jarno Berger</t>
    <phoneticPr fontId="0" type="noConversion"/>
  </si>
  <si>
    <t>Lukas Zuurmond</t>
    <phoneticPr fontId="0" type="noConversion"/>
  </si>
  <si>
    <t>Boaz van Wendel de Joode</t>
    <phoneticPr fontId="0" type="noConversion"/>
  </si>
  <si>
    <t>Julian Wildeman</t>
    <phoneticPr fontId="0" type="noConversion"/>
  </si>
  <si>
    <t>Dominggus Paays</t>
    <phoneticPr fontId="0" type="noConversion"/>
  </si>
  <si>
    <t>Groep 4</t>
    <phoneticPr fontId="0" type="noConversion"/>
  </si>
  <si>
    <t>Adam El-Amraoui</t>
    <phoneticPr fontId="0" type="noConversion"/>
  </si>
  <si>
    <t>Hein Schouwenaar</t>
    <phoneticPr fontId="0" type="noConversion"/>
  </si>
  <si>
    <t>Zayd Maes</t>
    <phoneticPr fontId="0" type="noConversion"/>
  </si>
  <si>
    <t>Arne Heikoop</t>
    <phoneticPr fontId="0" type="noConversion"/>
  </si>
  <si>
    <t>Simon Graveland</t>
    <phoneticPr fontId="0" type="noConversion"/>
  </si>
  <si>
    <t>Daan Nieuwenboer</t>
    <phoneticPr fontId="0" type="noConversion"/>
  </si>
  <si>
    <t>J. Den Breejen</t>
    <phoneticPr fontId="0" type="noConversion"/>
  </si>
  <si>
    <t>Job van Erp</t>
    <phoneticPr fontId="0" type="noConversion"/>
  </si>
  <si>
    <t>J. Van Erp</t>
    <phoneticPr fontId="0" type="noConversion"/>
  </si>
  <si>
    <t>Mika Jasuja</t>
    <phoneticPr fontId="0" type="noConversion"/>
  </si>
  <si>
    <t>M. Jasuja</t>
    <phoneticPr fontId="0" type="noConversion"/>
  </si>
  <si>
    <t>Kian Vermeer</t>
    <phoneticPr fontId="0" type="noConversion"/>
  </si>
  <si>
    <t>K. Vermeer</t>
    <phoneticPr fontId="0" type="noConversion"/>
  </si>
  <si>
    <t>Jesse Vonk</t>
    <phoneticPr fontId="0" type="noConversion"/>
  </si>
  <si>
    <t>J. Vonk</t>
    <phoneticPr fontId="0" type="noConversion"/>
  </si>
  <si>
    <t>Mitchell van Vonderen</t>
    <phoneticPr fontId="0" type="noConversion"/>
  </si>
  <si>
    <t>M. Van Vonderen</t>
    <phoneticPr fontId="0" type="noConversion"/>
  </si>
  <si>
    <t>Kiri Arnold</t>
    <phoneticPr fontId="0" type="noConversion"/>
  </si>
  <si>
    <t>K. Arnold</t>
    <phoneticPr fontId="0" type="noConversion"/>
  </si>
  <si>
    <t>Koen Graveland</t>
    <phoneticPr fontId="0" type="noConversion"/>
  </si>
  <si>
    <t>K. Graveland</t>
    <phoneticPr fontId="0" type="noConversion"/>
  </si>
  <si>
    <t>Jannes Westerhof</t>
    <phoneticPr fontId="0" type="noConversion"/>
  </si>
  <si>
    <t>Niels Breen</t>
    <phoneticPr fontId="0" type="noConversion"/>
  </si>
  <si>
    <t>Koen de Jongh</t>
    <phoneticPr fontId="0" type="noConversion"/>
  </si>
  <si>
    <t>J. Westerhof</t>
    <phoneticPr fontId="0" type="noConversion"/>
  </si>
  <si>
    <t>N. Breen</t>
    <phoneticPr fontId="0" type="noConversion"/>
  </si>
  <si>
    <t>K. De Jongh</t>
    <phoneticPr fontId="0" type="noConversion"/>
  </si>
  <si>
    <t>Thomas Kreukniet</t>
    <phoneticPr fontId="0" type="noConversion"/>
  </si>
  <si>
    <t>Luuk van Dijk</t>
    <phoneticPr fontId="0" type="noConversion"/>
  </si>
  <si>
    <t>Lorin Arnold</t>
    <phoneticPr fontId="0" type="noConversion"/>
  </si>
  <si>
    <t>L. Arnold</t>
    <phoneticPr fontId="0" type="noConversion"/>
  </si>
  <si>
    <t>L. Van Dijk</t>
    <phoneticPr fontId="0" type="noConversion"/>
  </si>
  <si>
    <t>T. Rietveld</t>
    <phoneticPr fontId="0" type="noConversion"/>
  </si>
  <si>
    <t>E. Boer</t>
    <phoneticPr fontId="0" type="noConversion"/>
  </si>
  <si>
    <t>Ellen Boer</t>
    <phoneticPr fontId="0" type="noConversion"/>
  </si>
  <si>
    <t>J. Van der Straeten</t>
    <phoneticPr fontId="0" type="noConversion"/>
  </si>
  <si>
    <t>Jamie van der Straeten</t>
    <phoneticPr fontId="0" type="noConversion"/>
  </si>
  <si>
    <t>K. Poljancic</t>
    <phoneticPr fontId="0" type="noConversion"/>
  </si>
  <si>
    <t>Karlo Poljancic</t>
    <phoneticPr fontId="0" type="noConversion"/>
  </si>
  <si>
    <t>M. Dangvan</t>
    <phoneticPr fontId="0" type="noConversion"/>
  </si>
  <si>
    <t>Minhvu Dangvan</t>
    <phoneticPr fontId="0" type="noConversion"/>
  </si>
  <si>
    <t>Y. Chen (Yisha)</t>
    <phoneticPr fontId="0" type="noConversion"/>
  </si>
  <si>
    <t>Yisha Chen</t>
    <phoneticPr fontId="0" type="noConversion"/>
  </si>
  <si>
    <t>M. Van der Zee</t>
    <phoneticPr fontId="0" type="noConversion"/>
  </si>
  <si>
    <t>Michael van der Zee</t>
    <phoneticPr fontId="0" type="noConversion"/>
  </si>
  <si>
    <t>M. Kraaijeveld</t>
    <phoneticPr fontId="0" type="noConversion"/>
  </si>
  <si>
    <t>Mees Kraaijeveld</t>
    <phoneticPr fontId="0" type="noConversion"/>
  </si>
  <si>
    <t>R. Van der Vloet</t>
    <phoneticPr fontId="0" type="noConversion"/>
  </si>
  <si>
    <t>Ronald van der Vloet</t>
    <phoneticPr fontId="0" type="noConversion"/>
  </si>
  <si>
    <t>A. Van Beek</t>
    <phoneticPr fontId="0" type="noConversion"/>
  </si>
  <si>
    <t>C. Spek</t>
    <phoneticPr fontId="0" type="noConversion"/>
  </si>
  <si>
    <t>Christian Spek</t>
    <phoneticPr fontId="0" type="noConversion"/>
  </si>
  <si>
    <t>S. Vermeer</t>
    <phoneticPr fontId="0" type="noConversion"/>
  </si>
  <si>
    <t>Sam Vermeer</t>
    <phoneticPr fontId="0" type="noConversion"/>
  </si>
  <si>
    <t>D. Paays</t>
    <phoneticPr fontId="0" type="noConversion"/>
  </si>
  <si>
    <t>Domingus Paays</t>
    <phoneticPr fontId="0" type="noConversion"/>
  </si>
  <si>
    <t>A. El Amraoui</t>
    <phoneticPr fontId="0" type="noConversion"/>
  </si>
  <si>
    <t>Adam El Amraoui</t>
    <phoneticPr fontId="0" type="noConversion"/>
  </si>
  <si>
    <t>P. De Groot</t>
    <phoneticPr fontId="0" type="noConversion"/>
  </si>
  <si>
    <t>Paulien de Groot</t>
    <phoneticPr fontId="0" type="noConversion"/>
  </si>
  <si>
    <t>Geert Brand</t>
    <phoneticPr fontId="0" type="noConversion"/>
  </si>
  <si>
    <t>G. Brand (Geert)</t>
    <phoneticPr fontId="0" type="noConversion"/>
  </si>
  <si>
    <t>S. Van de Beukel</t>
    <phoneticPr fontId="0" type="noConversion"/>
  </si>
  <si>
    <t>Stefan van de Beukel</t>
    <phoneticPr fontId="0" type="noConversion"/>
  </si>
  <si>
    <t>W. De Lange</t>
    <phoneticPr fontId="0" type="noConversion"/>
  </si>
  <si>
    <t>Gijs Krabbendam</t>
    <phoneticPr fontId="0" type="noConversion"/>
  </si>
  <si>
    <t>Angel van Beek</t>
    <phoneticPr fontId="0" type="noConversion"/>
  </si>
  <si>
    <t>Geert Brand</t>
    <phoneticPr fontId="0" type="noConversion"/>
  </si>
  <si>
    <t>Ann Smith</t>
    <phoneticPr fontId="0" type="noConversion"/>
  </si>
  <si>
    <t>Thomas Apistola</t>
    <phoneticPr fontId="0" type="noConversion"/>
  </si>
  <si>
    <t>Ronald van der Vloet</t>
    <phoneticPr fontId="0" type="noConversion"/>
  </si>
  <si>
    <t>Groep 1</t>
    <phoneticPr fontId="0" type="noConversion"/>
  </si>
  <si>
    <t>Djad Maes</t>
    <phoneticPr fontId="0" type="noConversion"/>
  </si>
  <si>
    <t>Derek Zuurmond</t>
    <phoneticPr fontId="0" type="noConversion"/>
  </si>
  <si>
    <t>Liqin Lu</t>
    <phoneticPr fontId="0" type="noConversion"/>
  </si>
  <si>
    <t>Groep 2</t>
    <phoneticPr fontId="0" type="noConversion"/>
  </si>
  <si>
    <t>Sam van Dongen</t>
    <phoneticPr fontId="0" type="noConversion"/>
  </si>
  <si>
    <t>A. Den Otter</t>
    <phoneticPr fontId="0" type="noConversion"/>
  </si>
  <si>
    <t>Wouter Suurmond</t>
    <phoneticPr fontId="0" type="noConversion"/>
  </si>
  <si>
    <t>W. Suurmond</t>
    <phoneticPr fontId="0" type="noConversion"/>
  </si>
  <si>
    <t>Chen Huang</t>
    <phoneticPr fontId="0" type="noConversion"/>
  </si>
  <si>
    <t>Maurits Gortzak</t>
    <phoneticPr fontId="0" type="noConversion"/>
  </si>
  <si>
    <t>M. Gortzak</t>
    <phoneticPr fontId="0" type="noConversion"/>
  </si>
  <si>
    <t>Gerard van Steenoven</t>
    <phoneticPr fontId="0" type="noConversion"/>
  </si>
  <si>
    <t>G. Van Steenoven</t>
    <phoneticPr fontId="0" type="noConversion"/>
  </si>
  <si>
    <t>Daniel Schot</t>
    <phoneticPr fontId="0" type="noConversion"/>
  </si>
  <si>
    <t>D. Schot</t>
    <phoneticPr fontId="0" type="noConversion"/>
  </si>
  <si>
    <t>Sander Korsten</t>
    <phoneticPr fontId="0" type="noConversion"/>
  </si>
  <si>
    <t>S. Korsten</t>
    <phoneticPr fontId="0" type="noConversion"/>
  </si>
  <si>
    <t>Maarten Hartkoren</t>
    <phoneticPr fontId="0" type="noConversion"/>
  </si>
  <si>
    <t>M. Hartkoren</t>
    <phoneticPr fontId="0" type="noConversion"/>
  </si>
  <si>
    <t>Martijn Kreukniet</t>
    <phoneticPr fontId="0" type="noConversion"/>
  </si>
  <si>
    <t>M. Kreukniet</t>
    <phoneticPr fontId="0" type="noConversion"/>
  </si>
  <si>
    <t>Joppe den Breejen</t>
    <phoneticPr fontId="0" type="noConversion"/>
  </si>
  <si>
    <t>Maarten Hartkoren</t>
    <phoneticPr fontId="0" type="noConversion"/>
  </si>
  <si>
    <t>Martijn Kreukniet</t>
    <phoneticPr fontId="0" type="noConversion"/>
  </si>
  <si>
    <t>Joppe den Breejen</t>
    <phoneticPr fontId="0" type="noConversion"/>
  </si>
  <si>
    <t>Job van Erp</t>
    <phoneticPr fontId="0" type="noConversion"/>
  </si>
  <si>
    <t>Mika Jasuja</t>
    <phoneticPr fontId="0" type="noConversion"/>
  </si>
  <si>
    <t>Kian Vermeer</t>
    <phoneticPr fontId="0" type="noConversion"/>
  </si>
  <si>
    <t>Jesse Vonk</t>
    <phoneticPr fontId="0" type="noConversion"/>
  </si>
  <si>
    <t>Mitchell van Vonderen</t>
    <phoneticPr fontId="0" type="noConversion"/>
  </si>
  <si>
    <t>Kiri Arnold</t>
    <phoneticPr fontId="0" type="noConversion"/>
  </si>
  <si>
    <t>Koen Graveland</t>
    <phoneticPr fontId="0" type="noConversion"/>
  </si>
  <si>
    <t>Daniel Kudlicka</t>
    <phoneticPr fontId="0" type="noConversion"/>
  </si>
  <si>
    <t>Milan Braaksma</t>
    <phoneticPr fontId="0" type="noConversion"/>
  </si>
  <si>
    <t>Daniel Hogendoorn</t>
    <phoneticPr fontId="0" type="noConversion"/>
  </si>
  <si>
    <t>Damian Flameling</t>
    <phoneticPr fontId="0" type="noConversion"/>
  </si>
  <si>
    <t>Sliedrecht</t>
    <phoneticPr fontId="0" type="noConversion"/>
  </si>
  <si>
    <t>Adam El Amraoui</t>
    <phoneticPr fontId="0" type="noConversion"/>
  </si>
  <si>
    <t>Sam Vermeer</t>
    <phoneticPr fontId="0" type="noConversion"/>
  </si>
  <si>
    <t>Wesley de Lange</t>
    <phoneticPr fontId="0" type="noConversion"/>
  </si>
  <si>
    <t>Domingus Paays</t>
    <phoneticPr fontId="0" type="noConversion"/>
  </si>
  <si>
    <t>Christian Spek</t>
    <phoneticPr fontId="0" type="noConversion"/>
  </si>
  <si>
    <t>Mariette Pols</t>
    <phoneticPr fontId="0" type="noConversion"/>
  </si>
  <si>
    <t>Jamie van der Straeten</t>
    <phoneticPr fontId="0" type="noConversion"/>
  </si>
  <si>
    <t>Niels Koppelaar</t>
    <phoneticPr fontId="0" type="noConversion"/>
  </si>
  <si>
    <t>Karlo Poljancic</t>
    <phoneticPr fontId="0" type="noConversion"/>
  </si>
  <si>
    <t>Olivier Lipschart</t>
    <phoneticPr fontId="0" type="noConversion"/>
  </si>
  <si>
    <t>Niels de Groot</t>
    <phoneticPr fontId="0" type="noConversion"/>
  </si>
  <si>
    <t>Michael van der Zee</t>
    <phoneticPr fontId="0" type="noConversion"/>
  </si>
  <si>
    <t>Stefan van de Beukel</t>
    <phoneticPr fontId="0" type="noConversion"/>
  </si>
  <si>
    <t>Ellen Boer</t>
    <phoneticPr fontId="0" type="noConversion"/>
  </si>
  <si>
    <t>Minhvu Dangvan</t>
    <phoneticPr fontId="0" type="noConversion"/>
  </si>
  <si>
    <t>Wesley de Lange</t>
    <phoneticPr fontId="0" type="noConversion"/>
  </si>
  <si>
    <t>A. Smith</t>
    <phoneticPr fontId="0" type="noConversion"/>
  </si>
  <si>
    <t>Ann Smith</t>
    <phoneticPr fontId="0" type="noConversion"/>
  </si>
  <si>
    <t>C. Huang</t>
    <phoneticPr fontId="0" type="noConversion"/>
  </si>
  <si>
    <t>N. De Groot</t>
    <phoneticPr fontId="0" type="noConversion"/>
  </si>
  <si>
    <t>Niels de Groot</t>
    <phoneticPr fontId="0" type="noConversion"/>
  </si>
  <si>
    <t>G. Krabbendam</t>
    <phoneticPr fontId="0" type="noConversion"/>
  </si>
  <si>
    <t>Gijs Krabbendam</t>
    <phoneticPr fontId="0" type="noConversion"/>
  </si>
  <si>
    <t>O. Lipschart</t>
    <phoneticPr fontId="0" type="noConversion"/>
  </si>
  <si>
    <t>Olivier Lipschart</t>
    <phoneticPr fontId="0" type="noConversion"/>
  </si>
  <si>
    <t>N. Koppelaar</t>
    <phoneticPr fontId="0" type="noConversion"/>
  </si>
  <si>
    <t>Niels Koppelaar</t>
    <phoneticPr fontId="0" type="noConversion"/>
  </si>
  <si>
    <t>Sven Egt Beyen</t>
    <phoneticPr fontId="0" type="noConversion"/>
  </si>
  <si>
    <t>T. Tian</t>
    <phoneticPr fontId="0" type="noConversion"/>
  </si>
  <si>
    <t>Tim Tian</t>
    <phoneticPr fontId="0" type="noConversion"/>
  </si>
  <si>
    <t>Yuhao Chen</t>
    <phoneticPr fontId="0" type="noConversion"/>
  </si>
  <si>
    <t>E. Smith</t>
    <phoneticPr fontId="0" type="noConversion"/>
  </si>
  <si>
    <t>Everet Smith</t>
    <phoneticPr fontId="0" type="noConversion"/>
  </si>
  <si>
    <t>Q. Huang</t>
    <phoneticPr fontId="0" type="noConversion"/>
  </si>
  <si>
    <t>Qian Huang</t>
    <phoneticPr fontId="0" type="noConversion"/>
  </si>
  <si>
    <t>J. Wildeman</t>
    <phoneticPr fontId="0" type="noConversion"/>
  </si>
  <si>
    <t>L. Wildeman</t>
    <phoneticPr fontId="0" type="noConversion"/>
  </si>
  <si>
    <t>Lambert Wildeman</t>
    <phoneticPr fontId="0" type="noConversion"/>
  </si>
  <si>
    <t>N. Kudlicka</t>
    <phoneticPr fontId="0" type="noConversion"/>
  </si>
  <si>
    <t>Nathan Kudlicka</t>
    <phoneticPr fontId="0" type="noConversion"/>
  </si>
  <si>
    <t>Groep 5</t>
    <phoneticPr fontId="0" type="noConversion"/>
  </si>
  <si>
    <t>Groep 6</t>
    <phoneticPr fontId="0" type="noConversion"/>
  </si>
  <si>
    <t>Groep 7</t>
    <phoneticPr fontId="0" type="noConversion"/>
  </si>
  <si>
    <t>Jochanan Albers</t>
    <phoneticPr fontId="0" type="noConversion"/>
  </si>
  <si>
    <t>Jeroen Dijkstra</t>
    <phoneticPr fontId="0" type="noConversion"/>
  </si>
  <si>
    <t>Frank de Jongh</t>
    <phoneticPr fontId="0" type="noConversion"/>
  </si>
  <si>
    <t>Melle Pleijte</t>
    <phoneticPr fontId="0" type="noConversion"/>
  </si>
  <si>
    <t>Youri Plooster</t>
    <phoneticPr fontId="0" type="noConversion"/>
  </si>
  <si>
    <t>Maurits Verhoeven</t>
    <phoneticPr fontId="0" type="noConversion"/>
  </si>
  <si>
    <t>Thomas Vink</t>
    <phoneticPr fontId="0" type="noConversion"/>
  </si>
  <si>
    <t>Ramin Nieuwenhuis</t>
    <phoneticPr fontId="0" type="noConversion"/>
  </si>
  <si>
    <t>Jesse van Dongen</t>
    <phoneticPr fontId="0" type="noConversion"/>
  </si>
  <si>
    <t>Bram Ouwerkerk</t>
    <phoneticPr fontId="0" type="noConversion"/>
  </si>
  <si>
    <t>Alexander den Otter</t>
    <phoneticPr fontId="0" type="noConversion"/>
  </si>
  <si>
    <t>Wouter Suurmond</t>
    <phoneticPr fontId="0" type="noConversion"/>
  </si>
  <si>
    <t>Maurits Gortzak</t>
    <phoneticPr fontId="0" type="noConversion"/>
  </si>
  <si>
    <t>Groep 8</t>
    <phoneticPr fontId="0" type="noConversion"/>
  </si>
  <si>
    <t>Gerard van Steenoven</t>
    <phoneticPr fontId="0" type="noConversion"/>
  </si>
  <si>
    <t>Daniel Schot</t>
    <phoneticPr fontId="0" type="noConversion"/>
  </si>
  <si>
    <t>Sander Korsten</t>
    <phoneticPr fontId="0" type="noConversion"/>
  </si>
  <si>
    <t>Thomas Apistola</t>
    <phoneticPr fontId="0" type="noConversion"/>
  </si>
  <si>
    <t>T. Rietdijk</t>
    <phoneticPr fontId="0" type="noConversion"/>
  </si>
  <si>
    <t>Thomas Rietdijk</t>
    <phoneticPr fontId="0" type="noConversion"/>
  </si>
  <si>
    <t>L. Den Boef</t>
    <phoneticPr fontId="0" type="noConversion"/>
  </si>
  <si>
    <t>Lucas den Boef</t>
    <phoneticPr fontId="0" type="noConversion"/>
  </si>
  <si>
    <t>J. Rietveld</t>
    <phoneticPr fontId="0" type="noConversion"/>
  </si>
  <si>
    <t>Julian Rietveld</t>
    <phoneticPr fontId="0" type="noConversion"/>
  </si>
  <si>
    <t>Steven de Wilde</t>
    <phoneticPr fontId="0" type="noConversion"/>
  </si>
  <si>
    <t>Michael van der Voorden</t>
    <phoneticPr fontId="0" type="noConversion"/>
  </si>
  <si>
    <t>Ivan Kroetkov</t>
    <phoneticPr fontId="0" type="noConversion"/>
  </si>
  <si>
    <t>Leonardo Ayala</t>
    <phoneticPr fontId="0" type="noConversion"/>
  </si>
  <si>
    <t>Lorena Kalkman</t>
    <phoneticPr fontId="0" type="noConversion"/>
  </si>
  <si>
    <t>Ting Ting Lu</t>
    <phoneticPr fontId="0" type="noConversion"/>
  </si>
  <si>
    <t>Giovanni Netten</t>
    <phoneticPr fontId="0" type="noConversion"/>
  </si>
  <si>
    <t>Tobias Lipschart</t>
    <phoneticPr fontId="0" type="noConversion"/>
  </si>
  <si>
    <t>Sybe den Oude</t>
    <phoneticPr fontId="0" type="noConversion"/>
  </si>
  <si>
    <t>Giselle Fransen</t>
    <phoneticPr fontId="0" type="noConversion"/>
  </si>
  <si>
    <t>Leendert van der Velden</t>
    <phoneticPr fontId="0" type="noConversion"/>
  </si>
  <si>
    <t>Spijkenisse</t>
    <phoneticPr fontId="0" type="noConversion"/>
  </si>
  <si>
    <t>SSV De Klimop</t>
    <phoneticPr fontId="0" type="noConversion"/>
  </si>
  <si>
    <t>Lambert Wildeman</t>
    <phoneticPr fontId="0" type="noConversion"/>
  </si>
  <si>
    <t>Tim Tian</t>
    <phoneticPr fontId="0" type="noConversion"/>
  </si>
  <si>
    <t>J. Veenis</t>
    <phoneticPr fontId="0" type="noConversion"/>
  </si>
  <si>
    <t>Sliedrecht</t>
    <phoneticPr fontId="0" type="noConversion"/>
  </si>
  <si>
    <t>F. Fijlstra</t>
    <phoneticPr fontId="0" type="noConversion"/>
  </si>
  <si>
    <t>Acquoy</t>
    <phoneticPr fontId="0" type="noConversion"/>
  </si>
  <si>
    <t>H. Hartog jr.</t>
    <phoneticPr fontId="0" type="noConversion"/>
  </si>
  <si>
    <t>Sliedrecht</t>
    <phoneticPr fontId="0" type="noConversion"/>
  </si>
  <si>
    <t>Francijna Wijnhoven</t>
    <phoneticPr fontId="0" type="noConversion"/>
  </si>
  <si>
    <t>W. Booij</t>
    <phoneticPr fontId="0" type="noConversion"/>
  </si>
  <si>
    <t>Julian Rietveld</t>
    <phoneticPr fontId="0" type="noConversion"/>
  </si>
  <si>
    <t>Steven de Wilde</t>
    <phoneticPr fontId="0" type="noConversion"/>
  </si>
  <si>
    <t>S. De Wilde</t>
    <phoneticPr fontId="0" type="noConversion"/>
  </si>
  <si>
    <t>Steven de Wilde</t>
    <phoneticPr fontId="0" type="noConversion"/>
  </si>
  <si>
    <t>M. Van der Voorden</t>
    <phoneticPr fontId="0" type="noConversion"/>
  </si>
  <si>
    <t>Michael van der Voorden</t>
    <phoneticPr fontId="0" type="noConversion"/>
  </si>
  <si>
    <t>I. Kroetkov</t>
    <phoneticPr fontId="0" type="noConversion"/>
  </si>
  <si>
    <t>Ivan Kroetkov</t>
    <phoneticPr fontId="0" type="noConversion"/>
  </si>
  <si>
    <t>L. Kalkman</t>
    <phoneticPr fontId="0" type="noConversion"/>
  </si>
  <si>
    <t>Lorena Kalkman</t>
    <phoneticPr fontId="0" type="noConversion"/>
  </si>
  <si>
    <t>T. Lu</t>
    <phoneticPr fontId="0" type="noConversion"/>
  </si>
  <si>
    <t>Ting Ting Lu</t>
    <phoneticPr fontId="0" type="noConversion"/>
  </si>
  <si>
    <t>G. Netten</t>
    <phoneticPr fontId="0" type="noConversion"/>
  </si>
  <si>
    <t>Giovanni Netten</t>
    <phoneticPr fontId="0" type="noConversion"/>
  </si>
  <si>
    <t>T. Lipschart</t>
    <phoneticPr fontId="0" type="noConversion"/>
  </si>
  <si>
    <t>Tobias Lipschart</t>
    <phoneticPr fontId="0" type="noConversion"/>
  </si>
  <si>
    <t>S. Den Oude</t>
    <phoneticPr fontId="0" type="noConversion"/>
  </si>
  <si>
    <t>Sybe den Oude</t>
    <phoneticPr fontId="0" type="noConversion"/>
  </si>
  <si>
    <t>G. Fransen</t>
    <phoneticPr fontId="0" type="noConversion"/>
  </si>
  <si>
    <t>Giselle Fransen</t>
    <phoneticPr fontId="0" type="noConversion"/>
  </si>
  <si>
    <t>L. Van der Velden</t>
    <phoneticPr fontId="0" type="noConversion"/>
  </si>
  <si>
    <t>M. Kudlicka</t>
    <phoneticPr fontId="0" type="noConversion"/>
  </si>
  <si>
    <t>Marek Kudlicka</t>
    <phoneticPr fontId="0" type="noConversion"/>
  </si>
  <si>
    <t>D. Kudlicka</t>
    <phoneticPr fontId="0" type="noConversion"/>
  </si>
  <si>
    <t>Daniel Kudlicka</t>
    <phoneticPr fontId="0" type="noConversion"/>
  </si>
  <si>
    <t>David van Wendel de Joode</t>
    <phoneticPr fontId="0" type="noConversion"/>
  </si>
  <si>
    <t>Groep 3</t>
    <phoneticPr fontId="0" type="noConversion"/>
  </si>
  <si>
    <t>Daniel Kudlicka</t>
    <phoneticPr fontId="0" type="noConversion"/>
  </si>
  <si>
    <t>Daniel Hogendoorn</t>
    <phoneticPr fontId="0" type="noConversion"/>
  </si>
  <si>
    <t>X. Apistola</t>
    <phoneticPr fontId="0" type="noConversion"/>
  </si>
  <si>
    <t>Damian Flameling</t>
    <phoneticPr fontId="0" type="noConversion"/>
  </si>
  <si>
    <t>D. Flameling</t>
    <phoneticPr fontId="0" type="noConversion"/>
  </si>
  <si>
    <t>Damian Flameling</t>
    <phoneticPr fontId="0" type="noConversion"/>
  </si>
  <si>
    <t>Y. Chen</t>
    <phoneticPr fontId="0" type="noConversion"/>
  </si>
  <si>
    <t>M. Braaksma</t>
    <phoneticPr fontId="0" type="noConversion"/>
  </si>
  <si>
    <t>Milan Braaksma</t>
    <phoneticPr fontId="0" type="noConversion"/>
  </si>
  <si>
    <t>J. Berger</t>
    <phoneticPr fontId="0" type="noConversion"/>
  </si>
  <si>
    <t>Jarno Berger</t>
    <phoneticPr fontId="0" type="noConversion"/>
  </si>
  <si>
    <t>M. Bahadoer</t>
    <phoneticPr fontId="0" type="noConversion"/>
  </si>
  <si>
    <t>Meri Bahadoer</t>
    <phoneticPr fontId="0" type="noConversion"/>
  </si>
  <si>
    <t>S.E. Beyen</t>
    <phoneticPr fontId="0" type="noConversion"/>
  </si>
  <si>
    <t>Everet Smith</t>
    <phoneticPr fontId="0" type="noConversion"/>
  </si>
  <si>
    <t>Marek Kudlicka</t>
    <phoneticPr fontId="0" type="noConversion"/>
  </si>
  <si>
    <t>Qian Huang</t>
    <phoneticPr fontId="0" type="noConversion"/>
  </si>
  <si>
    <t>Sven Egt Beyen</t>
    <phoneticPr fontId="0" type="noConversion"/>
  </si>
  <si>
    <t>Meri Bahadoer</t>
    <phoneticPr fontId="0" type="noConversion"/>
  </si>
  <si>
    <t>Yuhao Chen</t>
    <phoneticPr fontId="0" type="noConversion"/>
  </si>
  <si>
    <t>Jarno Berger</t>
    <phoneticPr fontId="0" type="noConversion"/>
  </si>
  <si>
    <t>Xander Apistola</t>
    <phoneticPr fontId="0" type="noConversion"/>
  </si>
  <si>
    <t>Floor Verschoor</t>
    <phoneticPr fontId="0" type="noConversion"/>
  </si>
  <si>
    <t>John Brandt</t>
    <phoneticPr fontId="0" type="noConversion"/>
  </si>
  <si>
    <t>Rowan van der Klis</t>
    <phoneticPr fontId="0" type="noConversion"/>
  </si>
  <si>
    <t>Micha van den Oever</t>
    <phoneticPr fontId="0" type="noConversion"/>
  </si>
  <si>
    <t>Elianne Bos</t>
    <phoneticPr fontId="0" type="noConversion"/>
  </si>
  <si>
    <t>Johanan Casteleijn</t>
    <phoneticPr fontId="0" type="noConversion"/>
  </si>
  <si>
    <t>Joelle Bos</t>
    <phoneticPr fontId="0" type="noConversion"/>
  </si>
  <si>
    <t>Marjolein Hardam</t>
    <phoneticPr fontId="0" type="noConversion"/>
  </si>
  <si>
    <t>Vegtlust</t>
    <phoneticPr fontId="0" type="noConversion"/>
  </si>
  <si>
    <t>Vegtlust</t>
    <phoneticPr fontId="0" type="noConversion"/>
  </si>
  <si>
    <t>L. Pols</t>
    <phoneticPr fontId="0" type="noConversion"/>
  </si>
  <si>
    <t>Lennart Pols</t>
    <phoneticPr fontId="0" type="noConversion"/>
  </si>
  <si>
    <t>M. Van de Graaf</t>
    <phoneticPr fontId="0" type="noConversion"/>
  </si>
  <si>
    <t>Manon van de Graaf</t>
    <phoneticPr fontId="0" type="noConversion"/>
  </si>
  <si>
    <t>D. Brandt</t>
    <phoneticPr fontId="0" type="noConversion"/>
  </si>
  <si>
    <t>Club of Plaats</t>
    <phoneticPr fontId="0" type="noConversion"/>
  </si>
  <si>
    <t>Nieuwegein</t>
    <phoneticPr fontId="0" type="noConversion"/>
  </si>
  <si>
    <t>Oosterhout</t>
    <phoneticPr fontId="0" type="noConversion"/>
  </si>
  <si>
    <t>Breda</t>
    <phoneticPr fontId="0" type="noConversion"/>
  </si>
  <si>
    <t>Brussel</t>
    <phoneticPr fontId="0" type="noConversion"/>
  </si>
  <si>
    <t>Hellevoetsluis</t>
    <phoneticPr fontId="0" type="noConversion"/>
  </si>
  <si>
    <t>Chess</t>
    <phoneticPr fontId="0" type="noConversion"/>
  </si>
  <si>
    <t>Ashtapada</t>
    <phoneticPr fontId="0" type="noConversion"/>
  </si>
  <si>
    <t>Groenoord</t>
    <phoneticPr fontId="0" type="noConversion"/>
  </si>
  <si>
    <t>De Zwarte Pion</t>
    <phoneticPr fontId="0" type="noConversion"/>
  </si>
  <si>
    <t>Paulien de Groot</t>
    <phoneticPr fontId="0" type="noConversion"/>
  </si>
  <si>
    <t>Lucas den Boef</t>
    <phoneticPr fontId="0" type="noConversion"/>
  </si>
  <si>
    <t>Nathan Kudlicka</t>
    <phoneticPr fontId="0" type="noConversion"/>
  </si>
  <si>
    <t>Mees Kraaijeveld</t>
    <phoneticPr fontId="0" type="noConversion"/>
  </si>
  <si>
    <t>De Giessen</t>
    <phoneticPr fontId="0" type="noConversion"/>
  </si>
  <si>
    <t>Yisha Chen</t>
    <phoneticPr fontId="0" type="noConversion"/>
  </si>
  <si>
    <t>Chen Huang</t>
    <phoneticPr fontId="0" type="noConversion"/>
  </si>
  <si>
    <t>Thomas Rietdijk</t>
    <phoneticPr fontId="0" type="noConversion"/>
  </si>
  <si>
    <t>M. Rietveld</t>
    <phoneticPr fontId="0" type="noConversion"/>
  </si>
  <si>
    <t>T. Mouthaan</t>
    <phoneticPr fontId="0" type="noConversion"/>
  </si>
  <si>
    <t>K. Tran</t>
    <phoneticPr fontId="0" type="noConversion"/>
  </si>
  <si>
    <t>Sliedrecht</t>
    <phoneticPr fontId="0" type="noConversion"/>
  </si>
  <si>
    <t>F. Verschoor</t>
    <phoneticPr fontId="0" type="noConversion"/>
  </si>
  <si>
    <t>J. Brandt</t>
    <phoneticPr fontId="0" type="noConversion"/>
  </si>
  <si>
    <t>Ilse van der Klis</t>
    <phoneticPr fontId="0" type="noConversion"/>
  </si>
  <si>
    <t>I. Van der Klis</t>
    <phoneticPr fontId="0" type="noConversion"/>
  </si>
  <si>
    <t>Ilse van der Klis</t>
    <phoneticPr fontId="0" type="noConversion"/>
  </si>
  <si>
    <t>M. Van den Oever</t>
    <phoneticPr fontId="0" type="noConversion"/>
  </si>
  <si>
    <t>J. Casteleijn</t>
    <phoneticPr fontId="0" type="noConversion"/>
  </si>
  <si>
    <t>J. Bos</t>
    <phoneticPr fontId="0" type="noConversion"/>
  </si>
  <si>
    <t>Gaston Merkx</t>
    <phoneticPr fontId="0" type="noConversion"/>
  </si>
  <si>
    <t>E. Van Esterik</t>
    <phoneticPr fontId="0" type="noConversion"/>
  </si>
  <si>
    <t>Erik van Esterik</t>
    <phoneticPr fontId="0" type="noConversion"/>
  </si>
  <si>
    <t>H. Plantfeber</t>
    <phoneticPr fontId="0" type="noConversion"/>
  </si>
  <si>
    <t>Henk Plantfeber</t>
    <phoneticPr fontId="0" type="noConversion"/>
  </si>
  <si>
    <t>T. Apistola</t>
    <phoneticPr fontId="0" type="noConversion"/>
  </si>
  <si>
    <t>L. Kemper</t>
    <phoneticPr fontId="0" type="noConversion"/>
  </si>
  <si>
    <t>Louis Kemper</t>
    <phoneticPr fontId="0" type="noConversion"/>
  </si>
  <si>
    <t>A. Pols</t>
    <phoneticPr fontId="0" type="noConversion"/>
  </si>
  <si>
    <t>W. Pols</t>
    <phoneticPr fontId="0" type="noConversion"/>
  </si>
  <si>
    <t>H. Nieman</t>
    <phoneticPr fontId="0" type="noConversion"/>
  </si>
  <si>
    <t>M. Riemens</t>
    <phoneticPr fontId="0" type="noConversion"/>
  </si>
  <si>
    <t>C. Markus</t>
    <phoneticPr fontId="0" type="noConversion"/>
  </si>
  <si>
    <t>T. Tran</t>
    <phoneticPr fontId="0" type="noConversion"/>
  </si>
  <si>
    <t>L. Van de Oever</t>
    <phoneticPr fontId="0" type="noConversion"/>
  </si>
  <si>
    <t>Lois van de Oever</t>
    <phoneticPr fontId="0" type="noConversion"/>
  </si>
  <si>
    <t>M. Hardam (Martijn)</t>
    <phoneticPr fontId="0" type="noConversion"/>
  </si>
  <si>
    <t>W. Booij</t>
    <phoneticPr fontId="0" type="noConversion"/>
  </si>
  <si>
    <t>Willem Booij</t>
    <phoneticPr fontId="0" type="noConversion"/>
  </si>
  <si>
    <t>R. Versteeg</t>
    <phoneticPr fontId="0" type="noConversion"/>
  </si>
  <si>
    <t>Rik Versteeg</t>
    <phoneticPr fontId="0" type="noConversion"/>
  </si>
  <si>
    <t>Kroongroep</t>
    <phoneticPr fontId="0" type="noConversion"/>
  </si>
  <si>
    <t>Groep 2</t>
    <phoneticPr fontId="0" type="noConversion"/>
  </si>
  <si>
    <t>Groep 3</t>
    <phoneticPr fontId="0" type="noConversion"/>
  </si>
  <si>
    <t>Lennart Pols</t>
    <phoneticPr fontId="0" type="noConversion"/>
  </si>
  <si>
    <t>Manon van de Graaf</t>
    <phoneticPr fontId="0" type="noConversion"/>
  </si>
  <si>
    <t>Dirk Brandt</t>
    <phoneticPr fontId="0" type="noConversion"/>
  </si>
  <si>
    <t>Matthias Rietveld</t>
    <phoneticPr fontId="0" type="noConversion"/>
  </si>
  <si>
    <t>Thomas Mouthaan</t>
    <phoneticPr fontId="0" type="noConversion"/>
  </si>
  <si>
    <t>Kimmily Tran</t>
    <phoneticPr fontId="0" type="noConversion"/>
  </si>
  <si>
    <t>Cedric Kerkmeester</t>
    <phoneticPr fontId="0" type="noConversion"/>
  </si>
  <si>
    <t>C. Kerkmeester</t>
    <phoneticPr fontId="0" type="noConversion"/>
  </si>
  <si>
    <t>Timo Stuij</t>
    <phoneticPr fontId="0" type="noConversion"/>
  </si>
  <si>
    <t>T. Stuij</t>
    <phoneticPr fontId="0" type="noConversion"/>
  </si>
  <si>
    <t>Naomi Snikkers</t>
    <phoneticPr fontId="0" type="noConversion"/>
  </si>
  <si>
    <t>Anton Tuyl</t>
  </si>
  <si>
    <t>Anton van Bokhoven</t>
  </si>
  <si>
    <t>Arie Bot</t>
  </si>
  <si>
    <t>Tony Else</t>
  </si>
  <si>
    <t>Chris Korteweg</t>
  </si>
  <si>
    <t>David Berendsen</t>
  </si>
  <si>
    <t>Eli de Bruin</t>
  </si>
  <si>
    <t>Ger de Jong</t>
  </si>
  <si>
    <t>Arie van de Hurk</t>
    <phoneticPr fontId="0" type="noConversion"/>
  </si>
  <si>
    <t>Jos Evers</t>
  </si>
  <si>
    <t>M. Stoker</t>
    <phoneticPr fontId="0" type="noConversion"/>
  </si>
  <si>
    <t>Sliedrecht</t>
    <phoneticPr fontId="0" type="noConversion"/>
  </si>
  <si>
    <t>N. Plantfeber</t>
    <phoneticPr fontId="0" type="noConversion"/>
  </si>
  <si>
    <t>Jeroen Dorrepaal</t>
  </si>
  <si>
    <t>Gerrit Nederlof</t>
  </si>
  <si>
    <t>Jan Goedhart</t>
  </si>
  <si>
    <t>Han Everaars</t>
  </si>
  <si>
    <t>Henk Pietersen</t>
  </si>
  <si>
    <t>Henk Plaisier</t>
  </si>
  <si>
    <t>Ingrid Schaer</t>
  </si>
  <si>
    <t>Jan Molema</t>
  </si>
  <si>
    <t>Johan Nugteren</t>
  </si>
  <si>
    <t>Karel den Boer</t>
  </si>
  <si>
    <t>Kees Hamelink</t>
  </si>
  <si>
    <t>Kees Schrijvers</t>
  </si>
  <si>
    <t>R. Versteeg</t>
    <phoneticPr fontId="0" type="noConversion"/>
  </si>
  <si>
    <t>L. Kemper</t>
    <phoneticPr fontId="0" type="noConversion"/>
  </si>
  <si>
    <t>A. Van Rekom</t>
    <phoneticPr fontId="0" type="noConversion"/>
  </si>
  <si>
    <t>A. Harms</t>
    <phoneticPr fontId="0" type="noConversion"/>
  </si>
  <si>
    <t>?</t>
    <phoneticPr fontId="0" type="noConversion"/>
  </si>
  <si>
    <t>Papendrecht</t>
    <phoneticPr fontId="0" type="noConversion"/>
  </si>
  <si>
    <t>Arne Pols</t>
    <phoneticPr fontId="0" type="noConversion"/>
  </si>
  <si>
    <t>Lucas Nguyen</t>
    <phoneticPr fontId="0" type="noConversion"/>
  </si>
  <si>
    <t>SSV De Klimop</t>
    <phoneticPr fontId="0" type="noConversion"/>
  </si>
  <si>
    <t>Wiggert Pols</t>
    <phoneticPr fontId="0" type="noConversion"/>
  </si>
  <si>
    <t>Hans Nieman</t>
    <phoneticPr fontId="0" type="noConversion"/>
  </si>
  <si>
    <t>Meike Riemens</t>
    <phoneticPr fontId="0" type="noConversion"/>
  </si>
  <si>
    <t>Chris Markus</t>
    <phoneticPr fontId="0" type="noConversion"/>
  </si>
  <si>
    <t>Tommy Tran</t>
    <phoneticPr fontId="0" type="noConversion"/>
  </si>
  <si>
    <t>Lois van de Oever</t>
    <phoneticPr fontId="0" type="noConversion"/>
  </si>
  <si>
    <t>Papendrecht</t>
    <phoneticPr fontId="0" type="noConversion"/>
  </si>
  <si>
    <t>Martijn Hardam</t>
    <phoneticPr fontId="0" type="noConversion"/>
  </si>
  <si>
    <t>Friso Juch</t>
    <phoneticPr fontId="0" type="noConversion"/>
  </si>
  <si>
    <t>Tabitha Snikkers</t>
  </si>
  <si>
    <t>Taco van der Poll</t>
  </si>
  <si>
    <t>Theo Voorspuij</t>
  </si>
  <si>
    <t>Wim de Koning</t>
  </si>
  <si>
    <t>Wim Lagendijk</t>
  </si>
  <si>
    <t>Wim Mulder</t>
  </si>
  <si>
    <t>Xander de Jongh</t>
  </si>
  <si>
    <t>Wim Pool</t>
  </si>
  <si>
    <t>K. Van der Does</t>
    <phoneticPr fontId="0" type="noConversion"/>
  </si>
  <si>
    <t>Sliedrecht</t>
    <phoneticPr fontId="0" type="noConversion"/>
  </si>
  <si>
    <t>D. Hogendoorn</t>
    <phoneticPr fontId="0" type="noConversion"/>
  </si>
  <si>
    <t>Leerdam</t>
    <phoneticPr fontId="0" type="noConversion"/>
  </si>
  <si>
    <t>S. Saleh</t>
    <phoneticPr fontId="0" type="noConversion"/>
  </si>
  <si>
    <t>M. Stoker</t>
    <phoneticPr fontId="0" type="noConversion"/>
  </si>
  <si>
    <t>L. Brands</t>
    <phoneticPr fontId="0" type="noConversion"/>
  </si>
  <si>
    <t>A. Ayala</t>
    <phoneticPr fontId="0" type="noConversion"/>
  </si>
  <si>
    <t>J. De Ruyter</t>
    <phoneticPr fontId="0" type="noConversion"/>
  </si>
  <si>
    <t>Papendrecht</t>
    <phoneticPr fontId="0" type="noConversion"/>
  </si>
  <si>
    <t>E. De Kievit</t>
    <phoneticPr fontId="0" type="noConversion"/>
  </si>
  <si>
    <t>L. Dekker</t>
    <phoneticPr fontId="0" type="noConversion"/>
  </si>
  <si>
    <t>L. Dekker</t>
    <phoneticPr fontId="0" type="noConversion"/>
  </si>
  <si>
    <t>M. Hardam</t>
    <phoneticPr fontId="0" type="noConversion"/>
  </si>
  <si>
    <t>André Boer</t>
  </si>
  <si>
    <t>M. Hardam (Marjolein)</t>
    <phoneticPr fontId="0" type="noConversion"/>
  </si>
  <si>
    <t>R. Van der Klis</t>
    <phoneticPr fontId="0" type="noConversion"/>
  </si>
  <si>
    <t>Joelle Bos</t>
    <phoneticPr fontId="0" type="noConversion"/>
  </si>
  <si>
    <t>E. Bos (Elianne)</t>
    <phoneticPr fontId="0" type="noConversion"/>
  </si>
  <si>
    <t>G. Merkx</t>
    <phoneticPr fontId="0" type="noConversion"/>
  </si>
  <si>
    <t>L. Nguyen</t>
    <phoneticPr fontId="0" type="noConversion"/>
  </si>
  <si>
    <t>R. De Wilde</t>
    <phoneticPr fontId="0" type="noConversion"/>
  </si>
  <si>
    <t>Rik de Wilde</t>
    <phoneticPr fontId="0" type="noConversion"/>
  </si>
  <si>
    <t>Johan van de Griend</t>
    <phoneticPr fontId="0" type="noConversion"/>
  </si>
  <si>
    <t>.</t>
    <phoneticPr fontId="0" type="noConversion"/>
  </si>
  <si>
    <t>F. Juch</t>
    <phoneticPr fontId="0" type="noConversion"/>
  </si>
  <si>
    <t>M. Pols</t>
    <phoneticPr fontId="0" type="noConversion"/>
  </si>
  <si>
    <t>Niet getraceerde clubs</t>
    <phoneticPr fontId="0" type="noConversion"/>
  </si>
  <si>
    <t>A. Hokken</t>
    <phoneticPr fontId="0" type="noConversion"/>
  </si>
  <si>
    <t>Overschie</t>
    <phoneticPr fontId="0" type="noConversion"/>
  </si>
  <si>
    <t>Wijngaarden</t>
    <phoneticPr fontId="0" type="noConversion"/>
  </si>
  <si>
    <t>Molenaarsgraaf</t>
    <phoneticPr fontId="0" type="noConversion"/>
  </si>
  <si>
    <t>Nw-Lekkerland</t>
    <phoneticPr fontId="0" type="noConversion"/>
  </si>
  <si>
    <t>Meerkerk</t>
    <phoneticPr fontId="0" type="noConversion"/>
  </si>
  <si>
    <t>Alblasserdam</t>
    <phoneticPr fontId="0" type="noConversion"/>
  </si>
  <si>
    <t>Amstelveen</t>
    <phoneticPr fontId="0" type="noConversion"/>
  </si>
  <si>
    <t>Groot-Ammers</t>
    <phoneticPr fontId="0" type="noConversion"/>
  </si>
  <si>
    <t>Schelluinen</t>
    <phoneticPr fontId="0" type="noConversion"/>
  </si>
  <si>
    <t>Delft</t>
    <phoneticPr fontId="0" type="noConversion"/>
  </si>
  <si>
    <t>Brandwijk</t>
    <phoneticPr fontId="0" type="noConversion"/>
  </si>
  <si>
    <t>Winschoten</t>
    <phoneticPr fontId="0" type="noConversion"/>
  </si>
  <si>
    <t>De Witte Dame</t>
    <phoneticPr fontId="0" type="noConversion"/>
  </si>
  <si>
    <t>Maastricht</t>
    <phoneticPr fontId="0" type="noConversion"/>
  </si>
  <si>
    <t>De Giessen</t>
    <phoneticPr fontId="0" type="noConversion"/>
  </si>
  <si>
    <t>Peter Snoek</t>
    <phoneticPr fontId="0" type="noConversion"/>
  </si>
  <si>
    <t>Arie Huisman</t>
  </si>
  <si>
    <t>Hugo de Graaf</t>
  </si>
  <si>
    <t>Klaas de Ruijter</t>
  </si>
  <si>
    <t>Leo Koppelaar</t>
  </si>
  <si>
    <t>Cees Troost</t>
  </si>
  <si>
    <t>Jan Michel</t>
  </si>
  <si>
    <t>Jan van Elburg</t>
  </si>
  <si>
    <t>Kees van 't Hoff</t>
    <phoneticPr fontId="0" type="noConversion"/>
  </si>
  <si>
    <t>Johan Knijff</t>
  </si>
  <si>
    <t>Teus Slotboom sr.</t>
  </si>
  <si>
    <t>Bart de Ruyter</t>
  </si>
  <si>
    <t>SSV De Klimop</t>
    <phoneticPr fontId="0" type="noConversion"/>
  </si>
  <si>
    <t>Ridderkerk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</si>
  <si>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</si>
  <si>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</si>
  <si>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</si>
  <si>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Noordeloos</t>
    <phoneticPr fontId="0" type="noConversion"/>
  </si>
  <si>
    <t>Noordeloos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</si>
  <si>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</si>
  <si>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</si>
  <si>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</si>
  <si>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</si>
  <si>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</si>
  <si>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</si>
  <si>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</si>
  <si>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</si>
  <si>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</si>
  <si>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</si>
  <si>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Hendrik-Ido Ambacht</t>
    <phoneticPr fontId="0" type="noConversion"/>
  </si>
  <si>
    <t>Hendrik-Ido Ambacht</t>
    <phoneticPr fontId="0" type="noConversion"/>
  </si>
  <si>
    <t>R. Breedveld</t>
    <phoneticPr fontId="0" type="noConversion"/>
  </si>
  <si>
    <t>J. Brandwijk</t>
    <phoneticPr fontId="0" type="noConversion"/>
  </si>
  <si>
    <t>L. Sanders</t>
    <phoneticPr fontId="0" type="noConversion"/>
  </si>
  <si>
    <t>Berend Eikelboom</t>
    <phoneticPr fontId="0" type="noConversion"/>
  </si>
  <si>
    <t>Kasper Euser</t>
    <phoneticPr fontId="0" type="noConversion"/>
  </si>
  <si>
    <t>Jasper de Jager</t>
    <phoneticPr fontId="0" type="noConversion"/>
  </si>
  <si>
    <t>T. Schakel</t>
    <phoneticPr fontId="0" type="noConversion"/>
  </si>
  <si>
    <t>C. Troost</t>
    <phoneticPr fontId="0" type="noConversion"/>
  </si>
  <si>
    <t>J. van Yperen</t>
  </si>
  <si>
    <t>J. Slobbe</t>
  </si>
  <si>
    <t>A. Harms</t>
    <phoneticPr fontId="0" type="noConversion"/>
  </si>
  <si>
    <t>I. Veth</t>
  </si>
  <si>
    <t>H.J. Evengroen</t>
  </si>
  <si>
    <t>H. Hulleman</t>
  </si>
  <si>
    <t>H. van Wingerden</t>
  </si>
  <si>
    <t>H. Egberts (Hans)</t>
  </si>
  <si>
    <t>H. de Vries</t>
  </si>
  <si>
    <t>G. Tom</t>
  </si>
  <si>
    <t>F. Kroon</t>
  </si>
  <si>
    <t>Martijn Ouwerkerk</t>
    <phoneticPr fontId="0" type="noConversion"/>
  </si>
  <si>
    <t>M. Ouwerkerk</t>
    <phoneticPr fontId="0" type="noConversion"/>
  </si>
  <si>
    <t>Jamila Naseri</t>
    <phoneticPr fontId="0" type="noConversion"/>
  </si>
  <si>
    <t>J. Naseri</t>
    <phoneticPr fontId="0" type="noConversion"/>
  </si>
  <si>
    <t>Marco Kwakernaat</t>
    <phoneticPr fontId="0" type="noConversion"/>
  </si>
  <si>
    <t>Marriet Pols</t>
    <phoneticPr fontId="0" type="noConversion"/>
  </si>
  <si>
    <t>Frankrijk</t>
    <phoneticPr fontId="0" type="noConversion"/>
  </si>
  <si>
    <t>Damrakkers</t>
    <phoneticPr fontId="0" type="noConversion"/>
  </si>
  <si>
    <t>Hardinxveld</t>
    <phoneticPr fontId="0" type="noConversion"/>
  </si>
  <si>
    <t>Almkerk</t>
    <phoneticPr fontId="0" type="noConversion"/>
  </si>
  <si>
    <t>?</t>
    <phoneticPr fontId="0" type="noConversion"/>
  </si>
  <si>
    <t>Hoornaar</t>
    <phoneticPr fontId="0" type="noConversion"/>
  </si>
  <si>
    <t>Zoetermeer</t>
    <phoneticPr fontId="0" type="noConversion"/>
  </si>
  <si>
    <t>Aantal</t>
    <phoneticPr fontId="0" type="noConversion"/>
  </si>
  <si>
    <t>J. De Jager</t>
    <phoneticPr fontId="0" type="noConversion"/>
  </si>
  <si>
    <t>D. Stuij</t>
    <phoneticPr fontId="0" type="noConversion"/>
  </si>
  <si>
    <t>Rick Stuij</t>
    <phoneticPr fontId="0" type="noConversion"/>
  </si>
  <si>
    <t>Stefan Rijshouwer</t>
    <phoneticPr fontId="0" type="noConversion"/>
  </si>
  <si>
    <t>S. Rijshouwer</t>
    <phoneticPr fontId="0" type="noConversion"/>
  </si>
  <si>
    <t>J. Hagenaar</t>
    <phoneticPr fontId="0" type="noConversion"/>
  </si>
  <si>
    <t>Leen Dubbeldam</t>
    <phoneticPr fontId="0" type="noConversion"/>
  </si>
  <si>
    <t>Arjan Daudey</t>
  </si>
  <si>
    <t>Theo Huijzer</t>
  </si>
  <si>
    <t>Adri Helfrich</t>
  </si>
  <si>
    <t>Arthur Ingelaere</t>
  </si>
  <si>
    <t>Auke Maas</t>
  </si>
  <si>
    <t>Arie Schouten</t>
  </si>
  <si>
    <t>Arno Slagboom</t>
  </si>
  <si>
    <t>Annemiek Speelman</t>
  </si>
  <si>
    <t>Arie Sprong</t>
  </si>
  <si>
    <t>Ben Theurlinckx</t>
  </si>
  <si>
    <t>Chris den Besten</t>
  </si>
  <si>
    <t>Claudia Hijweegen</t>
  </si>
  <si>
    <t>Dusan Dragic</t>
  </si>
  <si>
    <t>Erik in 't Groen</t>
  </si>
  <si>
    <t>Erik Lugtigheid</t>
  </si>
  <si>
    <t>Teun Koorevaar</t>
  </si>
  <si>
    <t>Tuvshin Boldoo</t>
  </si>
  <si>
    <t>Ed Ringers</t>
  </si>
  <si>
    <t>Ed Singeling</t>
  </si>
  <si>
    <t>P. De Vlaam (Peter)</t>
    <phoneticPr fontId="0" type="noConversion"/>
  </si>
  <si>
    <t>RSR Ivoren Toren</t>
    <phoneticPr fontId="0" type="noConversion"/>
  </si>
  <si>
    <t>De Zwarte Pion</t>
    <phoneticPr fontId="0" type="noConversion"/>
  </si>
  <si>
    <t>S. Saleh</t>
    <phoneticPr fontId="0" type="noConversion"/>
  </si>
  <si>
    <t>.</t>
    <phoneticPr fontId="0" type="noConversion"/>
  </si>
  <si>
    <t>R. Simon</t>
    <phoneticPr fontId="0" type="noConversion"/>
  </si>
  <si>
    <t>L. Kraaijenbrink</t>
    <phoneticPr fontId="0" type="noConversion"/>
  </si>
  <si>
    <t>D. Brijs</t>
    <phoneticPr fontId="0" type="noConversion"/>
  </si>
  <si>
    <t>A. Postma</t>
    <phoneticPr fontId="0" type="noConversion"/>
  </si>
  <si>
    <t>E. De Kievit</t>
    <phoneticPr fontId="0" type="noConversion"/>
  </si>
  <si>
    <t>Karel Stolte</t>
  </si>
  <si>
    <t>Lucas Gortemaker</t>
  </si>
  <si>
    <t>Menno Bijmolt</t>
  </si>
  <si>
    <t>Marc Paul</t>
  </si>
  <si>
    <t>Magnus Souverein</t>
  </si>
  <si>
    <t>Mark van der Kraan</t>
  </si>
  <si>
    <t>Martin van Strien</t>
  </si>
  <si>
    <t>Nico Schenkeveld</t>
  </si>
  <si>
    <t>Otilia Bertes</t>
  </si>
  <si>
    <t>Paul Tholel</t>
  </si>
  <si>
    <t>Peter van Wermeskerken</t>
  </si>
  <si>
    <t>René de Winter</t>
  </si>
  <si>
    <t>Ruud Keuzenkamp</t>
  </si>
  <si>
    <t>Rob Penning</t>
  </si>
  <si>
    <t>Rienk Pluijm</t>
  </si>
  <si>
    <t>Serge Deceuninck</t>
  </si>
  <si>
    <t>Simon van de Beek</t>
  </si>
  <si>
    <t>Teun den Rooijen</t>
  </si>
  <si>
    <t>Tijl Ingelaere</t>
  </si>
  <si>
    <t>D. Van Pel</t>
    <phoneticPr fontId="0" type="noConversion"/>
  </si>
  <si>
    <t>A. Scheel</t>
    <phoneticPr fontId="0" type="noConversion"/>
  </si>
  <si>
    <t>A. Postma</t>
    <phoneticPr fontId="0" type="noConversion"/>
  </si>
  <si>
    <t>B. Van Hees</t>
    <phoneticPr fontId="0" type="noConversion"/>
  </si>
  <si>
    <t>De Giessen</t>
    <phoneticPr fontId="0" type="noConversion"/>
  </si>
  <si>
    <t>J. Michel</t>
    <phoneticPr fontId="0" type="noConversion"/>
  </si>
  <si>
    <t>S. Dekker</t>
  </si>
  <si>
    <t>R. Hoornweg</t>
  </si>
  <si>
    <t>P. van Tuijl</t>
  </si>
  <si>
    <t>P. de Gier</t>
  </si>
  <si>
    <t>O. van de Kamp</t>
  </si>
  <si>
    <t>N. Monster</t>
  </si>
  <si>
    <t>T. Slotboom sr.</t>
    <phoneticPr fontId="0" type="noConversion"/>
  </si>
  <si>
    <t>M. Schop</t>
  </si>
  <si>
    <t>M. Muilenburg</t>
  </si>
  <si>
    <t>M. van Wingerden</t>
  </si>
  <si>
    <t>M.B. Boer</t>
  </si>
  <si>
    <t>M. de Goede</t>
  </si>
  <si>
    <t>L. Visser</t>
  </si>
  <si>
    <t>J. Koppelaar</t>
  </si>
  <si>
    <t>R. Kop</t>
    <phoneticPr fontId="0" type="noConversion"/>
  </si>
  <si>
    <t>L. Kwakernaat</t>
    <phoneticPr fontId="0" type="noConversion"/>
  </si>
  <si>
    <t>J. Stuij</t>
    <phoneticPr fontId="0" type="noConversion"/>
  </si>
  <si>
    <t>Wang Yang</t>
    <phoneticPr fontId="0" type="noConversion"/>
  </si>
  <si>
    <t>Ricky Schaap</t>
    <phoneticPr fontId="0" type="noConversion"/>
  </si>
  <si>
    <t>Harm Brandwijk</t>
    <phoneticPr fontId="0" type="noConversion"/>
  </si>
  <si>
    <t>Joop Herwig</t>
  </si>
  <si>
    <t>Marcel Oostrom</t>
  </si>
  <si>
    <t>Marcel van Leeuwen</t>
    <phoneticPr fontId="0" type="noConversion"/>
  </si>
  <si>
    <t>Harry van Ruyven</t>
  </si>
  <si>
    <t>Theo Herni</t>
  </si>
  <si>
    <t>André Pietersen</t>
  </si>
  <si>
    <t>Rick Verhoog</t>
  </si>
  <si>
    <t>Theo Dekker</t>
    <phoneticPr fontId="0" type="noConversion"/>
  </si>
  <si>
    <t>Gerben van Pel</t>
    <phoneticPr fontId="0" type="noConversion"/>
  </si>
  <si>
    <t>Ron Melger</t>
    <phoneticPr fontId="0" type="noConversion"/>
  </si>
  <si>
    <t>Ral Simon</t>
  </si>
  <si>
    <t>John Stuij</t>
  </si>
  <si>
    <t>Leo Kwakernaat</t>
  </si>
  <si>
    <t>Leo Brands</t>
  </si>
  <si>
    <t>Wang Yang</t>
    <phoneticPr fontId="0" type="noConversion"/>
  </si>
  <si>
    <t>Ricky Schaap</t>
    <phoneticPr fontId="0" type="noConversion"/>
  </si>
  <si>
    <t>Andre Hokken</t>
    <phoneticPr fontId="0" type="noConversion"/>
  </si>
  <si>
    <t>Wim Overbeeke</t>
    <phoneticPr fontId="0" type="noConversion"/>
  </si>
  <si>
    <t>Frank Stoute</t>
    <phoneticPr fontId="0" type="noConversion"/>
  </si>
  <si>
    <t>Adriaan B. Nederlof</t>
  </si>
  <si>
    <t>Cees van der Linde</t>
  </si>
  <si>
    <t>Henk Barends</t>
  </si>
  <si>
    <t>Hans Schreuder</t>
  </si>
  <si>
    <t>Leo van Houwelingen</t>
  </si>
  <si>
    <t>Rien Hardam</t>
  </si>
  <si>
    <t>Wout Boer</t>
  </si>
  <si>
    <t>Peter de Vlaam</t>
  </si>
  <si>
    <t>Erik van der  Graaf</t>
    <phoneticPr fontId="0" type="noConversion"/>
  </si>
  <si>
    <t>Gerard Roest</t>
  </si>
  <si>
    <t>Henk Nederlof</t>
  </si>
  <si>
    <t>Jan van der Meulen</t>
  </si>
  <si>
    <t>Joop van Loon</t>
  </si>
  <si>
    <t>Marius van den Dool</t>
  </si>
  <si>
    <t>Piet Broer</t>
  </si>
  <si>
    <t>Piet de Jonge</t>
  </si>
  <si>
    <t>Damian van Dalen</t>
    <phoneticPr fontId="0" type="noConversion"/>
  </si>
  <si>
    <t>Zwijndrecht</t>
    <phoneticPr fontId="0" type="noConversion"/>
  </si>
  <si>
    <t>Sliedrecht</t>
    <phoneticPr fontId="0" type="noConversion"/>
  </si>
  <si>
    <t>J. Hennekes</t>
    <phoneticPr fontId="0" type="noConversion"/>
  </si>
  <si>
    <t>Regiohakkers</t>
    <phoneticPr fontId="0" type="noConversion"/>
  </si>
  <si>
    <t>A. Van der Leij</t>
    <phoneticPr fontId="0" type="noConversion"/>
  </si>
  <si>
    <t>W. Barendswaard</t>
    <phoneticPr fontId="0" type="noConversion"/>
  </si>
  <si>
    <t>P.L. De Freytas</t>
    <phoneticPr fontId="0" type="noConversion"/>
  </si>
  <si>
    <t>Spijkenisse</t>
    <phoneticPr fontId="0" type="noConversion"/>
  </si>
  <si>
    <t>Coen Verschoor</t>
  </si>
  <si>
    <t>Dammie Schild</t>
  </si>
  <si>
    <t>Gert Stam</t>
  </si>
  <si>
    <t>Gerrit Verdoorn</t>
  </si>
  <si>
    <t>Hans Karelse</t>
  </si>
  <si>
    <t>Jan Wiemans</t>
  </si>
  <si>
    <t>Jan Donk</t>
    <phoneticPr fontId="0" type="noConversion"/>
  </si>
  <si>
    <t>Jan de Jong</t>
    <phoneticPr fontId="0" type="noConversion"/>
  </si>
  <si>
    <t>Leon Pak</t>
  </si>
  <si>
    <t>Roel Meijer</t>
  </si>
  <si>
    <t>Wim de Groot</t>
  </si>
  <si>
    <t>Wim Harms</t>
  </si>
  <si>
    <t>Wim Roodnat</t>
  </si>
  <si>
    <t>Paul van de Berg</t>
  </si>
  <si>
    <t>Teus Slotboom jr.</t>
  </si>
  <si>
    <t>Harry Kramer</t>
    <phoneticPr fontId="0" type="noConversion"/>
  </si>
  <si>
    <t>Marcel Klein</t>
  </si>
  <si>
    <t>Mark van Hulst</t>
    <phoneticPr fontId="0" type="noConversion"/>
  </si>
  <si>
    <t>D. Casteleijn</t>
  </si>
  <si>
    <t>J. Sulman</t>
    <phoneticPr fontId="0" type="noConversion"/>
  </si>
  <si>
    <t>Groep 1A</t>
    <phoneticPr fontId="0" type="noConversion"/>
  </si>
  <si>
    <t>Groep 1B</t>
    <phoneticPr fontId="0" type="noConversion"/>
  </si>
  <si>
    <t>A.T. Van Wingerden</t>
    <phoneticPr fontId="0" type="noConversion"/>
  </si>
  <si>
    <t>De Giessen</t>
    <phoneticPr fontId="0" type="noConversion"/>
  </si>
  <si>
    <t>D. Brijs</t>
    <phoneticPr fontId="0" type="noConversion"/>
  </si>
  <si>
    <t>L. Noordergraaf</t>
  </si>
  <si>
    <t>L. Ayala</t>
  </si>
  <si>
    <t>J. van Eijl</t>
  </si>
  <si>
    <t>R. van Houwelingen</t>
  </si>
  <si>
    <t>S. Hartog</t>
  </si>
  <si>
    <t>L. van Hal</t>
  </si>
  <si>
    <t>T. Neuman</t>
  </si>
  <si>
    <t>J. van der Plas</t>
  </si>
  <si>
    <t>J. Jilein</t>
  </si>
  <si>
    <t>S. Visser</t>
  </si>
  <si>
    <t>J. van Harskamp</t>
  </si>
  <si>
    <t>K. van Noortwijk</t>
  </si>
  <si>
    <t>Breda</t>
  </si>
  <si>
    <t>Arno Loman</t>
  </si>
  <si>
    <t>Sliedrecht, 21 maart</t>
  </si>
  <si>
    <t>F. van Keeken</t>
  </si>
  <si>
    <t>F. Prins</t>
  </si>
  <si>
    <t>F. van Wijk</t>
  </si>
  <si>
    <t>T. Kraayeveld</t>
  </si>
  <si>
    <t>S. van Wijk</t>
  </si>
  <si>
    <t>Xavier Le Large</t>
    <phoneticPr fontId="0" type="noConversion"/>
  </si>
  <si>
    <t>Koppen</t>
  </si>
  <si>
    <t>E. Vermeulen</t>
  </si>
  <si>
    <t>M. Kwakernaat</t>
    <phoneticPr fontId="0" type="noConversion"/>
  </si>
  <si>
    <t>Ian Nugteren</t>
    <phoneticPr fontId="0" type="noConversion"/>
  </si>
  <si>
    <t>I. Nugteren</t>
    <phoneticPr fontId="0" type="noConversion"/>
  </si>
  <si>
    <t>Jan H. Bade</t>
  </si>
  <si>
    <t>Kees Brinkman</t>
  </si>
  <si>
    <t>Koert Timmerman</t>
  </si>
  <si>
    <t>Leon de Bruin</t>
  </si>
  <si>
    <t>Martin Prins</t>
  </si>
  <si>
    <t>Pieter Struiksma</t>
  </si>
  <si>
    <t>Ruud de Beer</t>
  </si>
  <si>
    <t>Rob Honing</t>
  </si>
  <si>
    <t>Rutger Rombeek</t>
    <phoneticPr fontId="0" type="noConversion"/>
  </si>
  <si>
    <t>Rick Vlietstra</t>
    <phoneticPr fontId="0" type="noConversion"/>
  </si>
  <si>
    <t>Ed Lammens</t>
  </si>
  <si>
    <t>Angelo Ayala</t>
  </si>
  <si>
    <t>Willem Barendswaard</t>
  </si>
  <si>
    <t>Jan Sulman</t>
  </si>
  <si>
    <t>Paul de Freytas</t>
    <phoneticPr fontId="0" type="noConversion"/>
  </si>
  <si>
    <t>D. Van Pel</t>
    <phoneticPr fontId="0" type="noConversion"/>
  </si>
  <si>
    <t>Daan van Pel</t>
    <phoneticPr fontId="0" type="noConversion"/>
  </si>
  <si>
    <t>R. Melger</t>
    <phoneticPr fontId="0" type="noConversion"/>
  </si>
  <si>
    <t>Robert Casteleijn</t>
  </si>
  <si>
    <t>Diederik Casteleijn</t>
  </si>
  <si>
    <t>Annemarie Casteleijn</t>
  </si>
  <si>
    <t>A. Casteleijn</t>
  </si>
  <si>
    <t>Krimpen aan den IJssel</t>
  </si>
  <si>
    <t>Sliedrecht</t>
    <phoneticPr fontId="0" type="noConversion"/>
  </si>
  <si>
    <t>Krimpen aan den IJssel</t>
    <phoneticPr fontId="0" type="noConversion"/>
  </si>
  <si>
    <t>Wang Yang</t>
    <phoneticPr fontId="0" type="noConversion"/>
  </si>
  <si>
    <t>Hoevelaken</t>
    <phoneticPr fontId="0" type="noConversion"/>
  </si>
  <si>
    <t>Chess</t>
    <phoneticPr fontId="0" type="noConversion"/>
  </si>
  <si>
    <t>Ashtapada</t>
    <phoneticPr fontId="0" type="noConversion"/>
  </si>
  <si>
    <t>Schiedam</t>
    <phoneticPr fontId="0" type="noConversion"/>
  </si>
  <si>
    <t>Gerard Kolenbrander</t>
  </si>
  <si>
    <t>Monique Keuzenkamp</t>
  </si>
  <si>
    <t>Andrë van Rekom</t>
  </si>
  <si>
    <t>André van Dieën</t>
  </si>
  <si>
    <t>Aleida Becht</t>
  </si>
  <si>
    <t>.</t>
  </si>
  <si>
    <t>Martin Cadel</t>
  </si>
  <si>
    <t>Hans van der Hoff</t>
  </si>
  <si>
    <t>Jan-Willem Oostrom</t>
  </si>
  <si>
    <t>Nico Plantfeber</t>
  </si>
  <si>
    <t>Bert van Hees</t>
  </si>
  <si>
    <t>Bert Hebing</t>
  </si>
  <si>
    <t>Emilian de Kievit</t>
    <phoneticPr fontId="0" type="noConversion"/>
  </si>
  <si>
    <t>J. Stuij</t>
    <phoneticPr fontId="0" type="noConversion"/>
  </si>
  <si>
    <t>L. Kwakernaat</t>
    <phoneticPr fontId="0" type="noConversion"/>
  </si>
  <si>
    <t>W. Yang</t>
    <phoneticPr fontId="0" type="noConversion"/>
  </si>
  <si>
    <t>Quinten Raemakers</t>
    <phoneticPr fontId="0" type="noConversion"/>
  </si>
  <si>
    <t>Robin Urbanus</t>
    <phoneticPr fontId="0" type="noConversion"/>
  </si>
  <si>
    <t>R. Schaap</t>
    <phoneticPr fontId="0" type="noConversion"/>
  </si>
  <si>
    <t>H. Brandwijk</t>
    <phoneticPr fontId="0" type="noConversion"/>
  </si>
  <si>
    <t>Harm Brandwijk</t>
    <phoneticPr fontId="0" type="noConversion"/>
  </si>
  <si>
    <t>M. Den Hartog</t>
    <phoneticPr fontId="0" type="noConversion"/>
  </si>
  <si>
    <t>M. den Hartog (Marcia)</t>
    <phoneticPr fontId="0" type="noConversion"/>
  </si>
  <si>
    <t>Joost Brandwijk</t>
    <phoneticPr fontId="0" type="noConversion"/>
  </si>
  <si>
    <t>M. Van Wingerden</t>
    <phoneticPr fontId="0" type="noConversion"/>
  </si>
  <si>
    <t>De Giessen</t>
    <phoneticPr fontId="0" type="noConversion"/>
  </si>
  <si>
    <t>Niels Groeneveld</t>
    <phoneticPr fontId="0" type="noConversion"/>
  </si>
  <si>
    <t>Rick Smits</t>
    <phoneticPr fontId="0" type="noConversion"/>
  </si>
  <si>
    <t>Bart Dubbeldam</t>
    <phoneticPr fontId="0" type="noConversion"/>
  </si>
  <si>
    <t>William Gijsen</t>
    <phoneticPr fontId="0" type="noConversion"/>
  </si>
  <si>
    <t>T. van der Vlies</t>
  </si>
  <si>
    <t>T. van der Weijde</t>
  </si>
  <si>
    <t>Paul Wilhelm</t>
  </si>
  <si>
    <t>Arie van de Hurk</t>
  </si>
  <si>
    <t>Leo Jansen</t>
  </si>
  <si>
    <t>Berend Eikelboom</t>
  </si>
  <si>
    <t>Andries Dekker</t>
  </si>
  <si>
    <t>M. Oskam</t>
  </si>
  <si>
    <t>M. de Witte</t>
  </si>
  <si>
    <t>Arthur Plantfeber</t>
  </si>
  <si>
    <t>Victor Koppelaar</t>
  </si>
  <si>
    <t>Jos Nooijen</t>
  </si>
  <si>
    <t>Bert Terlouw</t>
  </si>
  <si>
    <t>Gerard Brand</t>
  </si>
  <si>
    <t>Jan Kwakernaak</t>
  </si>
  <si>
    <t>J. van Kuilenburg</t>
  </si>
  <si>
    <t>J. Dekker</t>
  </si>
  <si>
    <t>Zwijndrecht</t>
    <phoneticPr fontId="0" type="noConversion"/>
  </si>
  <si>
    <t>J. Ploeg (Jaap)</t>
  </si>
  <si>
    <t>F. Peereboom</t>
  </si>
  <si>
    <t>E. Knoop</t>
  </si>
  <si>
    <t>Eeuwig Schaak</t>
    <phoneticPr fontId="0" type="noConversion"/>
  </si>
  <si>
    <t>Jurgen de Haan</t>
    <phoneticPr fontId="0" type="noConversion"/>
  </si>
  <si>
    <t>Jildert Denneman</t>
    <phoneticPr fontId="0" type="noConversion"/>
  </si>
  <si>
    <t>Rotterdam</t>
    <phoneticPr fontId="0" type="noConversion"/>
  </si>
  <si>
    <t>Henny Roubos</t>
  </si>
  <si>
    <t>Paul Wilhelm</t>
    <phoneticPr fontId="0" type="noConversion"/>
  </si>
  <si>
    <t>Henk Prins</t>
    <phoneticPr fontId="0" type="noConversion"/>
  </si>
  <si>
    <t>Peter Vis</t>
    <phoneticPr fontId="0" type="noConversion"/>
  </si>
  <si>
    <t>Freek Terlouw</t>
    <phoneticPr fontId="0" type="noConversion"/>
  </si>
  <si>
    <t>Nol Oostrom</t>
  </si>
  <si>
    <t>Ad Stabij</t>
  </si>
  <si>
    <t>Cor de Jongh</t>
  </si>
  <si>
    <t>Jos Oskam</t>
  </si>
  <si>
    <t>Marco de Ruiter</t>
  </si>
  <si>
    <t>Nelis Volkerink</t>
  </si>
  <si>
    <t>Cor Oliemans</t>
    <phoneticPr fontId="0" type="noConversion"/>
  </si>
  <si>
    <t>Hans van Hout</t>
  </si>
  <si>
    <t>Johan de Groot</t>
  </si>
  <si>
    <t>Timo Stuij</t>
    <phoneticPr fontId="0" type="noConversion"/>
  </si>
  <si>
    <t>Martijn Ouwerkerk</t>
    <phoneticPr fontId="0" type="noConversion"/>
  </si>
  <si>
    <t>Jamila Naseri</t>
    <phoneticPr fontId="0" type="noConversion"/>
  </si>
  <si>
    <t>Marco Kwakernaat</t>
    <phoneticPr fontId="0" type="noConversion"/>
  </si>
  <si>
    <t>Ian Nugteren</t>
    <phoneticPr fontId="0" type="noConversion"/>
  </si>
  <si>
    <t>J.J. Vonk</t>
    <phoneticPr fontId="0" type="noConversion"/>
  </si>
  <si>
    <t>.</t>
    <phoneticPr fontId="0" type="noConversion"/>
  </si>
  <si>
    <t>J. Hennekes</t>
    <phoneticPr fontId="0" type="noConversion"/>
  </si>
  <si>
    <t>Andrew Mensing</t>
    <phoneticPr fontId="0" type="noConversion"/>
  </si>
  <si>
    <t>Michel Priester</t>
    <phoneticPr fontId="0" type="noConversion"/>
  </si>
  <si>
    <t>Joran van Eijl</t>
    <phoneticPr fontId="0" type="noConversion"/>
  </si>
  <si>
    <t>Adrian Mensing</t>
    <phoneticPr fontId="0" type="noConversion"/>
  </si>
  <si>
    <t>Benjamin Faybisch</t>
    <phoneticPr fontId="0" type="noConversion"/>
  </si>
  <si>
    <t>Koos van de Berg</t>
    <phoneticPr fontId="0" type="noConversion"/>
  </si>
  <si>
    <t>Peter Papai</t>
    <phoneticPr fontId="0" type="noConversion"/>
  </si>
  <si>
    <t>Maaike van Staverden</t>
    <phoneticPr fontId="0" type="noConversion"/>
  </si>
  <si>
    <t>Rik Bons</t>
    <phoneticPr fontId="0" type="noConversion"/>
  </si>
  <si>
    <t>Reza Alizadeh</t>
  </si>
  <si>
    <t>R. de Jager (Robin)</t>
  </si>
  <si>
    <t>R. de Jager (Raymond)</t>
  </si>
  <si>
    <t>S. 't Mannetje</t>
  </si>
  <si>
    <t>Tobias Dekker</t>
  </si>
  <si>
    <t>Teus Dekker</t>
  </si>
  <si>
    <t>Wilton van Kley</t>
  </si>
  <si>
    <t>Bart von Meijenfeldt</t>
    <phoneticPr fontId="0" type="noConversion"/>
  </si>
  <si>
    <t>Sliedrecht, 20 maart</t>
    <phoneticPr fontId="0" type="noConversion"/>
  </si>
  <si>
    <t>W. Barendswaard</t>
    <phoneticPr fontId="0" type="noConversion"/>
  </si>
  <si>
    <t>J.J. Janse</t>
    <phoneticPr fontId="0" type="noConversion"/>
  </si>
  <si>
    <t>Paul Keres</t>
    <phoneticPr fontId="0" type="noConversion"/>
  </si>
  <si>
    <t>T.T. Schakel</t>
    <phoneticPr fontId="0" type="noConversion"/>
  </si>
  <si>
    <t>N. Mijnster</t>
    <phoneticPr fontId="0" type="noConversion"/>
  </si>
  <si>
    <t>Messemaker 1847</t>
    <phoneticPr fontId="0" type="noConversion"/>
  </si>
  <si>
    <t>W. Pool</t>
    <phoneticPr fontId="0" type="noConversion"/>
  </si>
  <si>
    <t>B. Van de Donk</t>
    <phoneticPr fontId="0" type="noConversion"/>
  </si>
  <si>
    <t>J. Van Rekom</t>
    <phoneticPr fontId="0" type="noConversion"/>
  </si>
  <si>
    <t>Groep 1</t>
    <phoneticPr fontId="0" type="noConversion"/>
  </si>
  <si>
    <t>K. Van 't Hoff</t>
    <phoneticPr fontId="0" type="noConversion"/>
  </si>
  <si>
    <t>De Willige Dame</t>
    <phoneticPr fontId="0" type="noConversion"/>
  </si>
  <si>
    <t>G. Van Pel</t>
    <phoneticPr fontId="0" type="noConversion"/>
  </si>
  <si>
    <t>J. Van Elburg</t>
    <phoneticPr fontId="0" type="noConversion"/>
  </si>
  <si>
    <t>R. Melger</t>
    <phoneticPr fontId="0" type="noConversion"/>
  </si>
  <si>
    <t>R. Casteleijn</t>
  </si>
  <si>
    <t>R. Simon</t>
    <phoneticPr fontId="0" type="noConversion"/>
  </si>
  <si>
    <t>J. van de Vecht</t>
  </si>
  <si>
    <t>J. van der Meer</t>
  </si>
  <si>
    <t>J. Schenkeveld</t>
  </si>
  <si>
    <t>J. Groot</t>
  </si>
  <si>
    <t>J. van Dijk</t>
  </si>
  <si>
    <t>J. Duijm</t>
  </si>
  <si>
    <t>J. Stoop</t>
  </si>
  <si>
    <t>Peter de Weerdt</t>
  </si>
  <si>
    <t>Pieter Modderkolk</t>
  </si>
  <si>
    <t>Henk Hulleman</t>
  </si>
  <si>
    <t>Dybant Gonzalez</t>
  </si>
  <si>
    <t>Tom Twigt</t>
  </si>
  <si>
    <t>Tom de Jong</t>
  </si>
  <si>
    <t>S. Blokland</t>
  </si>
  <si>
    <t>P. Papai</t>
  </si>
  <si>
    <t>Nicky Twigt</t>
  </si>
  <si>
    <t>Henri Dekker</t>
  </si>
  <si>
    <t>Marcia den Hartog</t>
  </si>
  <si>
    <t>Dennis de Jong</t>
  </si>
  <si>
    <t>Jelle Duijm</t>
  </si>
  <si>
    <t>Rik Wolting</t>
  </si>
  <si>
    <t>A. Bomans</t>
  </si>
  <si>
    <t>B. Meijenfeldt</t>
  </si>
  <si>
    <t>De Baronie</t>
  </si>
  <si>
    <t>R. van der Hoeven</t>
  </si>
  <si>
    <t>R. van de Berg</t>
  </si>
  <si>
    <t>F. van de Put</t>
  </si>
  <si>
    <t>Oosterhout</t>
  </si>
  <si>
    <t>L. Vereggen</t>
  </si>
  <si>
    <t>D. Gonzalez</t>
  </si>
  <si>
    <t>E. Oskam</t>
  </si>
  <si>
    <t>Xavier Le Large</t>
    <phoneticPr fontId="0" type="noConversion"/>
  </si>
  <si>
    <t>H. Hartog jr.</t>
    <phoneticPr fontId="0" type="noConversion"/>
  </si>
  <si>
    <t>L. Brands</t>
    <phoneticPr fontId="0" type="noConversion"/>
  </si>
  <si>
    <t>R. Stuij</t>
    <phoneticPr fontId="0" type="noConversion"/>
  </si>
  <si>
    <t>P. Van den Bergh</t>
    <phoneticPr fontId="0" type="noConversion"/>
  </si>
  <si>
    <t>Jaco Vonk</t>
    <phoneticPr fontId="0" type="noConversion"/>
  </si>
  <si>
    <t>Hoofdgroep A</t>
    <phoneticPr fontId="0" type="noConversion"/>
  </si>
  <si>
    <t>T. Dekker (Theo)</t>
    <phoneticPr fontId="0" type="noConversion"/>
  </si>
  <si>
    <t>T. Dekker (Theo)</t>
    <phoneticPr fontId="0" type="noConversion"/>
  </si>
  <si>
    <t>P.L. De Freytas</t>
    <phoneticPr fontId="0" type="noConversion"/>
  </si>
  <si>
    <t>T. Folmer</t>
    <phoneticPr fontId="0" type="noConversion"/>
  </si>
  <si>
    <t>Tijmen Folmer</t>
    <phoneticPr fontId="0" type="noConversion"/>
  </si>
  <si>
    <t>Tijmen Folmer</t>
    <phoneticPr fontId="0" type="noConversion"/>
  </si>
  <si>
    <t>Ridderkerk</t>
    <phoneticPr fontId="0" type="noConversion"/>
  </si>
  <si>
    <t>Q. Raemakers</t>
    <phoneticPr fontId="0" type="noConversion"/>
  </si>
  <si>
    <t>A. Mensing (Adrian)</t>
    <phoneticPr fontId="0" type="noConversion"/>
  </si>
  <si>
    <t>A. Mensing (Andrew)</t>
    <phoneticPr fontId="0" type="noConversion"/>
  </si>
  <si>
    <t>D. Hugers</t>
  </si>
  <si>
    <t>D. Westerhout</t>
  </si>
  <si>
    <t>D. Veth</t>
  </si>
  <si>
    <t>D. Eckebus</t>
  </si>
  <si>
    <t>D. Boom</t>
  </si>
  <si>
    <t>D. van Vliet</t>
  </si>
  <si>
    <t>D. Scyme</t>
  </si>
  <si>
    <t>D. Labee</t>
  </si>
  <si>
    <t>D. Gairabekova</t>
  </si>
  <si>
    <t>A. Boer (Andries)</t>
  </si>
  <si>
    <t>Jack de Ruyter</t>
  </si>
  <si>
    <t>Kees van der Does</t>
  </si>
  <si>
    <t>Jan Veenis</t>
  </si>
  <si>
    <t>Hans van Schaaik</t>
  </si>
  <si>
    <t>Henk Hartog sr.</t>
  </si>
  <si>
    <t>Ton Lodder</t>
  </si>
  <si>
    <t>De Giessen:</t>
  </si>
  <si>
    <t>Bart van Meijenfeldt</t>
  </si>
  <si>
    <t>Lars Vereggen</t>
  </si>
  <si>
    <t>Frank van de Put</t>
  </si>
  <si>
    <t>Ab Scheel</t>
  </si>
  <si>
    <t>T. de Gruijter</t>
  </si>
  <si>
    <t>P. Verstuyft</t>
  </si>
  <si>
    <t>J. Liefrink</t>
  </si>
  <si>
    <t>Jochem Liefrink</t>
  </si>
  <si>
    <t>T. Verstuyft</t>
  </si>
  <si>
    <t>T. van Krimpen</t>
  </si>
  <si>
    <t>N. Faybisch</t>
  </si>
  <si>
    <t>Marius de Wit</t>
  </si>
  <si>
    <t>Arie Luca</t>
  </si>
  <si>
    <t>Floris Verweij</t>
    <phoneticPr fontId="0" type="noConversion"/>
  </si>
  <si>
    <t>J. Koning</t>
  </si>
  <si>
    <t>F. Ingelaere</t>
  </si>
  <si>
    <t>S. Wijnbelt</t>
  </si>
  <si>
    <t>Rick Stuij</t>
    <phoneticPr fontId="0" type="noConversion"/>
  </si>
  <si>
    <t>Janus de Vries</t>
    <phoneticPr fontId="0" type="noConversion"/>
  </si>
  <si>
    <t>Jelmer Priester</t>
    <phoneticPr fontId="0" type="noConversion"/>
  </si>
  <si>
    <t>Lars Rook</t>
    <phoneticPr fontId="0" type="noConversion"/>
  </si>
  <si>
    <t>Tijmen Folmer</t>
    <phoneticPr fontId="0" type="noConversion"/>
  </si>
  <si>
    <t>Jorin Knaap</t>
    <phoneticPr fontId="0" type="noConversion"/>
  </si>
  <si>
    <t>Christiaan Verheij</t>
    <phoneticPr fontId="0" type="noConversion"/>
  </si>
  <si>
    <t>Lisa Noordergraaf</t>
    <phoneticPr fontId="0" type="noConversion"/>
  </si>
  <si>
    <t>Jorik Klein</t>
    <phoneticPr fontId="0" type="noConversion"/>
  </si>
  <si>
    <t>Kevin Nguyen</t>
    <phoneticPr fontId="0" type="noConversion"/>
  </si>
  <si>
    <t>Arjan van der Leij</t>
  </si>
  <si>
    <t>H. van den Oord</t>
  </si>
  <si>
    <t>H. Dekker</t>
  </si>
  <si>
    <t>E. van der Linden</t>
  </si>
  <si>
    <t>C. van der Linden</t>
  </si>
  <si>
    <t>J. de Haan</t>
  </si>
  <si>
    <t>W. Bosma</t>
  </si>
  <si>
    <t>T. Twigt</t>
  </si>
  <si>
    <t>Neline van den Bos</t>
  </si>
  <si>
    <t>Tijmen Schakel</t>
  </si>
  <si>
    <t>P. de Vlaam (Pieter)</t>
  </si>
  <si>
    <t>P. de Vlaam (Peter)</t>
  </si>
  <si>
    <t>Harold Bekkering</t>
  </si>
  <si>
    <t>Jan-Pieter Vos</t>
  </si>
  <si>
    <t>M. Duijm</t>
  </si>
  <si>
    <t>R. Duijm</t>
  </si>
  <si>
    <t>B. Ouwerkerk</t>
  </si>
  <si>
    <t>R. Schouw</t>
  </si>
  <si>
    <t>N. van den Bos</t>
  </si>
  <si>
    <t>T. Vingerhoets</t>
  </si>
  <si>
    <t>H. Egberts</t>
  </si>
  <si>
    <t>Dick Pouwels</t>
  </si>
  <si>
    <t>Rob Klop</t>
  </si>
  <si>
    <t>Piet Pluymert</t>
  </si>
  <si>
    <t>Wim Jongeneel</t>
  </si>
  <si>
    <t>J. de Gier (Jaap)</t>
  </si>
  <si>
    <t>H. van Hoven</t>
  </si>
  <si>
    <t>Dennis Brokken</t>
  </si>
  <si>
    <t>Cees Wessels</t>
  </si>
  <si>
    <t>B. de Vlaam</t>
  </si>
  <si>
    <t>B. Janssen</t>
  </si>
  <si>
    <t>B. Bongers</t>
  </si>
  <si>
    <t>B. Visser</t>
  </si>
  <si>
    <t>Marijn den Hartog</t>
    <phoneticPr fontId="0" type="noConversion"/>
  </si>
  <si>
    <t>Joost Brandwijk</t>
    <phoneticPr fontId="0" type="noConversion"/>
  </si>
  <si>
    <t>Laurens Sanders</t>
    <phoneticPr fontId="0" type="noConversion"/>
  </si>
  <si>
    <t>Jasper de Jager</t>
    <phoneticPr fontId="0" type="noConversion"/>
  </si>
  <si>
    <t>Daan Stuij</t>
    <phoneticPr fontId="0" type="noConversion"/>
  </si>
  <si>
    <t>Stefan Rijshouwer</t>
    <phoneticPr fontId="0" type="noConversion"/>
  </si>
  <si>
    <t>Jochem Hagenaar</t>
    <phoneticPr fontId="0" type="noConversion"/>
  </si>
  <si>
    <t>Cedric Kerkmeester</t>
    <phoneticPr fontId="0" type="noConversion"/>
  </si>
  <si>
    <t>W. Teggeman</t>
  </si>
  <si>
    <t>T. Gerritsen</t>
  </si>
  <si>
    <t>T. de Jong</t>
  </si>
  <si>
    <t>T. van der Net</t>
  </si>
  <si>
    <t>T. Redelijkheid</t>
  </si>
  <si>
    <t>T. Brandwijk</t>
  </si>
  <si>
    <t>S. Kroon</t>
  </si>
  <si>
    <t>S. Jongkind</t>
  </si>
  <si>
    <t>S. Verwer</t>
  </si>
  <si>
    <t>S. van de Graaf</t>
  </si>
  <si>
    <t>S. van Spankeren</t>
  </si>
  <si>
    <t>R. van Keeken</t>
  </si>
  <si>
    <t>R. Stegmann</t>
  </si>
  <si>
    <t>R. Wolting</t>
  </si>
  <si>
    <t>Cees van Meerkerk</t>
  </si>
  <si>
    <t>Cor Verbree</t>
  </si>
  <si>
    <t>D. de Jong (Dick)</t>
  </si>
  <si>
    <t>D. de Jong (Dennis)</t>
  </si>
  <si>
    <t>D. Schenkeveld (Dick)</t>
  </si>
  <si>
    <t>Evert Bos</t>
  </si>
  <si>
    <t>J. de Vries (John)</t>
  </si>
  <si>
    <t>J. de Vries (Janus)</t>
  </si>
  <si>
    <t>J. Gerssen</t>
  </si>
  <si>
    <t>Koos Abee</t>
  </si>
  <si>
    <t>P. de Leur</t>
  </si>
  <si>
    <t>P. Blom</t>
  </si>
  <si>
    <t>P.Tempelaar</t>
  </si>
  <si>
    <t>N. Simons</t>
  </si>
  <si>
    <t>N. van de Vecht</t>
  </si>
  <si>
    <t>N. Twigt</t>
  </si>
  <si>
    <t>M. Plasman</t>
  </si>
  <si>
    <t>M. van de Kolf</t>
  </si>
  <si>
    <t>M. van Rosmalen</t>
  </si>
  <si>
    <t>M. van de Kamp (Menno)</t>
  </si>
  <si>
    <t>M. van de Kamp (Maurits)</t>
  </si>
  <si>
    <t>M. Postma</t>
  </si>
  <si>
    <t>M. Penning</t>
  </si>
  <si>
    <t>Sliedrecht</t>
    <phoneticPr fontId="0" type="noConversion"/>
  </si>
  <si>
    <t>A. Van der Leij</t>
    <phoneticPr fontId="0" type="noConversion"/>
  </si>
  <si>
    <t>M. van der Hoeven</t>
  </si>
  <si>
    <t>M. Prins (Maarten)</t>
  </si>
  <si>
    <t>L. Ming</t>
  </si>
  <si>
    <t>Sliedrecht</t>
    <phoneticPr fontId="0" type="noConversion"/>
  </si>
  <si>
    <t>J.J. Vonk</t>
    <phoneticPr fontId="0" type="noConversion"/>
  </si>
  <si>
    <t>De Giessen</t>
    <phoneticPr fontId="0" type="noConversion"/>
  </si>
  <si>
    <t>J. Van Rekom</t>
    <phoneticPr fontId="0" type="noConversion"/>
  </si>
  <si>
    <t>Sliedrecht</t>
    <phoneticPr fontId="0" type="noConversion"/>
  </si>
  <si>
    <t>J.A. Klein</t>
    <phoneticPr fontId="0" type="noConversion"/>
  </si>
  <si>
    <t>T.C. Huijzer</t>
    <phoneticPr fontId="0" type="noConversion"/>
  </si>
  <si>
    <t>Messemaker 1847</t>
    <phoneticPr fontId="0" type="noConversion"/>
  </si>
  <si>
    <t>K. Wehrmeyer</t>
  </si>
  <si>
    <t>K. Zinken</t>
  </si>
  <si>
    <t>J. Krielaart</t>
  </si>
  <si>
    <t>Sander Visser</t>
  </si>
  <si>
    <t>Jannick van Harskamp</t>
  </si>
  <si>
    <t>S. Dijkstra</t>
  </si>
  <si>
    <t>R. Persoons</t>
  </si>
  <si>
    <t>S. de Wit</t>
  </si>
  <si>
    <t>J. van Angelen</t>
  </si>
  <si>
    <t>F. Verweij</t>
  </si>
  <si>
    <t>P. de Bruin</t>
  </si>
  <si>
    <t>Bart Modderkolk</t>
  </si>
  <si>
    <t>Alex Moerer</t>
  </si>
  <si>
    <t>Pieter de Vlaam</t>
  </si>
  <si>
    <t>Marcel Vermeulen</t>
  </si>
  <si>
    <t>Milly Schakel</t>
  </si>
  <si>
    <t>Paul de Gier</t>
  </si>
  <si>
    <t>Arjan de Winter</t>
  </si>
  <si>
    <t>Marck de Heer</t>
  </si>
  <si>
    <t>Anne Prins</t>
  </si>
  <si>
    <t>Ellen Vermeulen</t>
  </si>
  <si>
    <t>Jordi de Kock</t>
  </si>
  <si>
    <t>Sabrina van Spankeren</t>
  </si>
  <si>
    <t>Goedhart</t>
  </si>
  <si>
    <t>A. Becht</t>
  </si>
  <si>
    <t>A. Daudey</t>
  </si>
  <si>
    <t>N. Mijnster</t>
  </si>
  <si>
    <t>Sicco Verwer</t>
  </si>
  <si>
    <t>Jasper Stoop</t>
  </si>
  <si>
    <t>Brussel</t>
  </si>
  <si>
    <t>M. Souverein</t>
  </si>
  <si>
    <t>Rozenburg</t>
  </si>
  <si>
    <t>B. Radfar</t>
  </si>
  <si>
    <t>Larissa de Ruiter</t>
  </si>
  <si>
    <t>D.W. de Waard</t>
  </si>
  <si>
    <t>B. Theurlinckx</t>
  </si>
  <si>
    <t>J. Molema</t>
  </si>
  <si>
    <t>K. Nguyen</t>
    <phoneticPr fontId="0" type="noConversion"/>
  </si>
  <si>
    <t>W. Gijsen</t>
    <phoneticPr fontId="0" type="noConversion"/>
  </si>
  <si>
    <t>B. Dubbeldam</t>
    <phoneticPr fontId="0" type="noConversion"/>
  </si>
  <si>
    <t>M. Van Staverden</t>
    <phoneticPr fontId="0" type="noConversion"/>
  </si>
  <si>
    <t>D. Van Dalen</t>
    <phoneticPr fontId="0" type="noConversion"/>
  </si>
  <si>
    <t>M. Priester</t>
    <phoneticPr fontId="0" type="noConversion"/>
  </si>
  <si>
    <t>J. Priester</t>
    <phoneticPr fontId="0" type="noConversion"/>
  </si>
  <si>
    <t>R. Bons</t>
    <phoneticPr fontId="0" type="noConversion"/>
  </si>
  <si>
    <t>J. Knaap</t>
    <phoneticPr fontId="0" type="noConversion"/>
  </si>
  <si>
    <t>N. Groeneveld</t>
    <phoneticPr fontId="0" type="noConversion"/>
  </si>
  <si>
    <t>A. Ingelaere</t>
  </si>
  <si>
    <t>R. Pluijm</t>
  </si>
  <si>
    <t>Francijna Wijnhoven</t>
  </si>
  <si>
    <t>H. Morsink</t>
  </si>
  <si>
    <t>Hoogkarspel</t>
  </si>
  <si>
    <t>K. Hamelink</t>
  </si>
  <si>
    <t>P. Andrjan</t>
  </si>
  <si>
    <t>M. van Hulst</t>
  </si>
  <si>
    <t>M. Klein</t>
  </si>
  <si>
    <t>Tim de Gruijter</t>
  </si>
  <si>
    <t>Phillipe Verstuyft</t>
  </si>
  <si>
    <t>Thomas Verstuyft</t>
  </si>
  <si>
    <t>Tim van Krimpen</t>
  </si>
  <si>
    <t>Nathanael Faybisch</t>
  </si>
  <si>
    <t>Andrea van Velzen</t>
  </si>
  <si>
    <t>Jan-Willem Kraaijeveld</t>
  </si>
  <si>
    <t>Peter Kraayeveld</t>
  </si>
  <si>
    <t>Rob Kruis</t>
  </si>
  <si>
    <t>Eddy Korevaar</t>
  </si>
  <si>
    <t>Marinus van Houwelingen</t>
  </si>
  <si>
    <t>Frans Fijlstra</t>
  </si>
  <si>
    <t>Bert van Geldere</t>
  </si>
  <si>
    <t>Willem Kuiper</t>
  </si>
  <si>
    <t>Tim van de Burg</t>
  </si>
  <si>
    <t>Jamy Spratt</t>
  </si>
  <si>
    <t>M. Lakerveld</t>
  </si>
  <si>
    <t>B. van den Bos</t>
  </si>
  <si>
    <t>R. de Ruiter</t>
  </si>
  <si>
    <t>R. van der Stelt</t>
  </si>
  <si>
    <t>T. Schakel</t>
  </si>
  <si>
    <t>V. Hartog</t>
  </si>
  <si>
    <t>T. Visser</t>
  </si>
  <si>
    <t>T. Vogel</t>
  </si>
  <si>
    <t>R. Hartog</t>
  </si>
  <si>
    <t>P. de Haas</t>
  </si>
  <si>
    <t>M. Rutte</t>
  </si>
  <si>
    <t>L. Hartog</t>
  </si>
  <si>
    <t>A. van Velzen</t>
  </si>
  <si>
    <t>R. de Bruin</t>
  </si>
  <si>
    <t>M. Dooijes</t>
  </si>
  <si>
    <t>F. Dooijes</t>
  </si>
  <si>
    <t>R. Smits</t>
  </si>
  <si>
    <t>R. Urbanus</t>
  </si>
  <si>
    <t>M. Keizer</t>
  </si>
  <si>
    <t>M. Euser</t>
  </si>
  <si>
    <t>J. van den Oord</t>
  </si>
  <si>
    <t>J. Schelling</t>
  </si>
  <si>
    <t>K. van de Berg</t>
  </si>
  <si>
    <t>A. Liefrink</t>
  </si>
  <si>
    <t>B. Faybisch</t>
  </si>
  <si>
    <t>T. van de Burg</t>
  </si>
  <si>
    <t>J. Spratt</t>
  </si>
  <si>
    <t>A. Brandwijk (Arjan)</t>
  </si>
  <si>
    <t>A. Brandwijk (Annemarie)</t>
  </si>
  <si>
    <t>Adri Fiole</t>
  </si>
  <si>
    <t>Alex Iliopoulos</t>
  </si>
  <si>
    <t>Arie Lodder</t>
  </si>
  <si>
    <t>Peter van de Bergh</t>
  </si>
  <si>
    <t>Gozewijn van Laatum</t>
  </si>
  <si>
    <t>Henny Radenborg</t>
  </si>
  <si>
    <t>Ton Slagboom</t>
  </si>
  <si>
    <t>Jerry van Rekom</t>
  </si>
  <si>
    <t>Robin Schouw</t>
  </si>
  <si>
    <t>Timo Vingerhoets</t>
  </si>
  <si>
    <t>Hans Egberts</t>
  </si>
  <si>
    <t>Bas Ouwerkerk</t>
  </si>
  <si>
    <t>L. Pak</t>
  </si>
  <si>
    <t>L. de Bruin</t>
  </si>
  <si>
    <t>André van Wingerden</t>
  </si>
  <si>
    <t>Edwin de Krey</t>
  </si>
  <si>
    <t>B. van Rooijen</t>
  </si>
  <si>
    <t>M. van der Meer</t>
  </si>
  <si>
    <t>John van der Aa</t>
  </si>
  <si>
    <t>Pieter Blokland</t>
  </si>
  <si>
    <t>Ariena van de Berg</t>
  </si>
  <si>
    <t>Ferry Peereboom</t>
  </si>
  <si>
    <t>Jaap Ploeg</t>
  </si>
  <si>
    <t>P. van den Bergh</t>
  </si>
  <si>
    <t>A. van Dieën</t>
  </si>
  <si>
    <t>M.J. de Jongh</t>
  </si>
  <si>
    <t>John de Vries</t>
  </si>
  <si>
    <t>Peter de Leur</t>
  </si>
  <si>
    <t>Robert van Rekom</t>
  </si>
  <si>
    <t>Victor Hartog</t>
  </si>
  <si>
    <t>E.L. Korevaar</t>
  </si>
  <si>
    <t>D. Schenkeveld (Daniël)</t>
  </si>
  <si>
    <t>IJsselstein</t>
  </si>
  <si>
    <t>Caissa</t>
  </si>
  <si>
    <t>B. van Nes</t>
  </si>
  <si>
    <t>A. van Es</t>
  </si>
  <si>
    <t>A. Kroese</t>
  </si>
  <si>
    <t>A. van Weelden</t>
  </si>
  <si>
    <t>A. Copper</t>
  </si>
  <si>
    <t>A. Booy</t>
  </si>
  <si>
    <t>A. van Grootheest</t>
  </si>
  <si>
    <t>P. de Weerdt</t>
  </si>
  <si>
    <t>L. de Ruiter</t>
  </si>
  <si>
    <t>J. Boiten</t>
  </si>
  <si>
    <t>X. Le Large</t>
  </si>
  <si>
    <t>W. Zoetewij</t>
  </si>
  <si>
    <t>W. Kersten</t>
  </si>
  <si>
    <t>W. den Boer</t>
  </si>
  <si>
    <t>A. Sepmeyer</t>
  </si>
  <si>
    <t>A. Klop</t>
  </si>
  <si>
    <t>A. van den Bos</t>
  </si>
  <si>
    <t>A. Prins</t>
  </si>
  <si>
    <t>A. van de Beek</t>
  </si>
  <si>
    <t>A. Broekzitter</t>
  </si>
  <si>
    <t>A. van de Berg</t>
  </si>
  <si>
    <t>A. de Winter</t>
  </si>
  <si>
    <t>A. Alblas</t>
  </si>
  <si>
    <t>B. Modderkolk</t>
  </si>
  <si>
    <t>B. van der Brink</t>
  </si>
  <si>
    <t>B. Slob</t>
  </si>
  <si>
    <t>B. van de Spoel</t>
  </si>
  <si>
    <t>R. van Wingerden</t>
  </si>
  <si>
    <t>J. Rosmolen</t>
  </si>
  <si>
    <t>J. Daudey</t>
  </si>
  <si>
    <t>A. Jongeling</t>
  </si>
  <si>
    <t>R. Bezemer</t>
  </si>
  <si>
    <t>R. van der Vlies</t>
  </si>
  <si>
    <t>R. Groenendijk</t>
  </si>
  <si>
    <t>R. van de Stelt</t>
  </si>
  <si>
    <t>R. van Halen</t>
  </si>
  <si>
    <t>P. Modderkolk</t>
  </si>
  <si>
    <t>P. Vis (Petra)</t>
  </si>
  <si>
    <t>P. Snoek jr.</t>
  </si>
  <si>
    <t>P. Hinke</t>
  </si>
  <si>
    <t>G. Hardeman</t>
  </si>
  <si>
    <t>A. de Lange</t>
  </si>
  <si>
    <t>J. Klein</t>
  </si>
  <si>
    <t>onbekend</t>
  </si>
  <si>
    <t>onbekend (jeugd)</t>
  </si>
  <si>
    <t>niet getraceerde namen:</t>
  </si>
  <si>
    <t>A. Iliopoulos</t>
  </si>
  <si>
    <t>H. Kramer</t>
  </si>
  <si>
    <t>A. Ayala</t>
  </si>
  <si>
    <t>R. Kop</t>
  </si>
  <si>
    <t>Diana Gairabekova</t>
  </si>
  <si>
    <t>Sjoerd Dijkstra</t>
  </si>
  <si>
    <t>Koen van Noortwijk</t>
  </si>
  <si>
    <t>M. Koreneef</t>
  </si>
  <si>
    <t>M. van der Ven</t>
  </si>
  <si>
    <t>M. van de Beukel</t>
  </si>
  <si>
    <t>M. Heus</t>
  </si>
  <si>
    <t>M. Kornet</t>
  </si>
  <si>
    <t>M. v/d Giessen</t>
  </si>
  <si>
    <t>M. Terlouw</t>
  </si>
  <si>
    <t>M. Snijder</t>
  </si>
  <si>
    <t>M. de Heer</t>
  </si>
  <si>
    <t>Leonardo Ayala</t>
  </si>
  <si>
    <t>Joran van Eijl</t>
  </si>
  <si>
    <t>Robert van Houwelingen</t>
  </si>
  <si>
    <t>L. Redelijkheid</t>
  </si>
  <si>
    <t>L. Groenewegen</t>
  </si>
  <si>
    <t>L. van de Beukel</t>
  </si>
  <si>
    <t>L. van Houwelingen (Lazlo)</t>
  </si>
  <si>
    <t>K. van der Meer</t>
  </si>
  <si>
    <t>K. Ravenstein</t>
  </si>
  <si>
    <t>K. Jap</t>
  </si>
  <si>
    <t>Peter Papai</t>
  </si>
  <si>
    <t>J. Willems</t>
  </si>
  <si>
    <t>E. Bos</t>
  </si>
  <si>
    <t>P. Schot</t>
  </si>
  <si>
    <t>Mevr. Kalkman-Koster</t>
  </si>
  <si>
    <t>Daniël Schenkeveld</t>
  </si>
  <si>
    <t>Jos Schenkeveld</t>
  </si>
  <si>
    <t>Tom Gerritsen</t>
  </si>
  <si>
    <t>Roy Hoornweg</t>
  </si>
  <si>
    <t>Niels Mijnster</t>
  </si>
  <si>
    <t>Arne van Weelden</t>
  </si>
  <si>
    <t>Marco Snijder</t>
  </si>
  <si>
    <t>Theo Bos</t>
  </si>
  <si>
    <t>Niels Koorevaar</t>
  </si>
  <si>
    <t>Maarten Prins</t>
  </si>
  <si>
    <t>Martijn Lakerveld</t>
  </si>
  <si>
    <t>Dick de Jong</t>
  </si>
  <si>
    <t>Hans Huisman</t>
  </si>
  <si>
    <t>Jesper Nederlof</t>
  </si>
  <si>
    <t>Freek Terlouw</t>
  </si>
  <si>
    <t>André van Houwelingen</t>
  </si>
  <si>
    <t>Ronald Breedveld</t>
  </si>
  <si>
    <t>A. van Houwelingen</t>
  </si>
  <si>
    <t>Inge Janse</t>
  </si>
  <si>
    <t>G. Stam</t>
  </si>
  <si>
    <t>M. Cadel</t>
  </si>
  <si>
    <t>Diardi Donk</t>
  </si>
  <si>
    <t>Oscar van de Kamp</t>
  </si>
  <si>
    <t>Henk Hartog jr.</t>
  </si>
  <si>
    <t>Emiel van der Linden</t>
  </si>
  <si>
    <t>Floor Prins</t>
  </si>
  <si>
    <t>Willem den Boer</t>
  </si>
  <si>
    <t>E. Lammens</t>
  </si>
  <si>
    <t>Mijnsheerenland</t>
  </si>
  <si>
    <t>J. Sulman</t>
  </si>
  <si>
    <t>K. Schrijvers</t>
  </si>
  <si>
    <t>Hellevoetsluis</t>
  </si>
  <si>
    <t>T. Ingelaere</t>
  </si>
  <si>
    <t>W. de Koning</t>
  </si>
  <si>
    <t>A. Scheel</t>
  </si>
  <si>
    <t>S. van de Beek</t>
  </si>
  <si>
    <t>Spijkenisse</t>
  </si>
  <si>
    <t>Jeanet Gerssen</t>
  </si>
  <si>
    <t>Simone 't Mannetje</t>
  </si>
  <si>
    <t>Art Alblas</t>
  </si>
  <si>
    <t>Petra Vis</t>
  </si>
  <si>
    <t>T. Dekker (Tobias)</t>
  </si>
  <si>
    <t>R. van de Donk</t>
  </si>
  <si>
    <t>J.J. Janse (2)</t>
  </si>
  <si>
    <t>J.J. Janse (3)</t>
  </si>
  <si>
    <t>K. den Boer</t>
  </si>
  <si>
    <t>Nieuwegein</t>
  </si>
  <si>
    <t>K. van 't Hoff</t>
  </si>
  <si>
    <t>L. de Boer</t>
  </si>
  <si>
    <t>T. Slotboom jr.</t>
  </si>
  <si>
    <t>G. Nederlof</t>
  </si>
  <si>
    <t>België</t>
  </si>
  <si>
    <t>N. Snikkers</t>
  </si>
  <si>
    <t>Robin de Bruin</t>
  </si>
  <si>
    <t>Floris Dooijes</t>
  </si>
  <si>
    <t>Maxim Dooijes</t>
  </si>
  <si>
    <t>Rick Smits</t>
  </si>
  <si>
    <t>Robin Urbanus</t>
  </si>
  <si>
    <t>Jacob Koning</t>
  </si>
  <si>
    <t>Floris Ingelaere</t>
  </si>
  <si>
    <t>Stefan Wijnbelt</t>
  </si>
  <si>
    <t>Koos van de Berg</t>
  </si>
  <si>
    <t>Annika Liefrink</t>
  </si>
  <si>
    <t>Benjamin Faybisch</t>
  </si>
  <si>
    <t>Richard van Wingerden</t>
  </si>
  <si>
    <t>Jesse Rosmolen</t>
  </si>
  <si>
    <t>Johan Daudey</t>
  </si>
  <si>
    <t>Arnout Jongeling</t>
  </si>
  <si>
    <t>Marten van Antwerpen</t>
  </si>
  <si>
    <t>Stefan van de Waal</t>
  </si>
  <si>
    <t>Maarten Noordergraaf</t>
  </si>
  <si>
    <t>Lars Rook</t>
  </si>
  <si>
    <t>Tjerry Hut</t>
  </si>
  <si>
    <t>Jildert Denneman</t>
  </si>
  <si>
    <t>Jaap Mol</t>
  </si>
  <si>
    <t>Maarten Brandwijk</t>
  </si>
  <si>
    <t>J. de Kock</t>
  </si>
  <si>
    <t>J. van der Aa</t>
  </si>
  <si>
    <t>D. Hartkoorn</t>
  </si>
  <si>
    <t>A. Kieft</t>
  </si>
  <si>
    <t>N. Korevaar</t>
  </si>
  <si>
    <t>R. Schild</t>
  </si>
  <si>
    <t>N. van den Oord</t>
  </si>
  <si>
    <t>M. Jongkind</t>
  </si>
  <si>
    <t>M. Vermeulen</t>
  </si>
  <si>
    <t>Jorik Klein</t>
  </si>
  <si>
    <t>Messemaker 1847</t>
  </si>
  <si>
    <t>Goud</t>
  </si>
  <si>
    <t>Zilver</t>
  </si>
  <si>
    <t>J. van de Kooy</t>
  </si>
  <si>
    <t>J. Klop</t>
  </si>
  <si>
    <t>I. de Baat</t>
  </si>
  <si>
    <t>I. Janse</t>
  </si>
  <si>
    <t>H. Roest</t>
  </si>
  <si>
    <t>Hans Klein</t>
  </si>
  <si>
    <t>Bert van de Donk</t>
  </si>
  <si>
    <t>Wim Hokken</t>
  </si>
  <si>
    <t>Gert-Jan van Vliet</t>
  </si>
  <si>
    <t>Bart van den Bos</t>
  </si>
  <si>
    <t>Lazlo van Houwelingen</t>
  </si>
  <si>
    <t>Martijn Duijm</t>
  </si>
  <si>
    <t>Ruben Duijm</t>
  </si>
  <si>
    <t>J. van der Meulen</t>
  </si>
  <si>
    <t>C. Troost</t>
  </si>
  <si>
    <t>Schiedam</t>
  </si>
  <si>
    <t>J. Michel</t>
  </si>
  <si>
    <t>F. Terlouw</t>
  </si>
  <si>
    <t>J.W. Kraaijeveld</t>
  </si>
  <si>
    <t>J .Maliepaard</t>
  </si>
  <si>
    <t>A.G. van der Hoeven</t>
  </si>
  <si>
    <t>Nicky van de Vecht</t>
  </si>
  <si>
    <t>Lennart Hartog</t>
  </si>
  <si>
    <t>D. Dragic</t>
  </si>
  <si>
    <t>H. Schreuder</t>
  </si>
  <si>
    <t>F. Fijlstra</t>
  </si>
  <si>
    <t>R. Neumeyer</t>
  </si>
  <si>
    <t>P. Leeuwis</t>
  </si>
  <si>
    <t>M. Keuzenkamp</t>
  </si>
  <si>
    <t>M. van der Heyden</t>
  </si>
  <si>
    <t>Brouwer</t>
  </si>
  <si>
    <t>H. Pietersen</t>
  </si>
  <si>
    <t>P. Snoek</t>
  </si>
  <si>
    <t>J. van Geldere</t>
  </si>
  <si>
    <t>Jarno van Yperen</t>
  </si>
  <si>
    <t>Hans Roest</t>
  </si>
  <si>
    <t>W. de Vaal</t>
  </si>
  <si>
    <t>Joyce van de Vecht</t>
  </si>
  <si>
    <t>Rutger Hartog</t>
  </si>
  <si>
    <t>Sliedrecht, 3 april</t>
  </si>
  <si>
    <t>Robert Rekom</t>
  </si>
  <si>
    <t>0-1</t>
  </si>
  <si>
    <t>C. Wessels</t>
  </si>
  <si>
    <t>J.P. Vos</t>
  </si>
  <si>
    <t>Nieuwerkerk aan de IJssel</t>
  </si>
  <si>
    <t>Vlaardingen</t>
  </si>
  <si>
    <t>L. Kraaijenbrink</t>
  </si>
  <si>
    <t>A. Slotboom</t>
  </si>
  <si>
    <t>C. Ridderhof</t>
  </si>
  <si>
    <t>C. Noordergraaf</t>
  </si>
  <si>
    <t>A. Tom</t>
  </si>
  <si>
    <t>A. Moerer</t>
  </si>
  <si>
    <t>A. van Empel</t>
  </si>
  <si>
    <t>A. Bakker</t>
  </si>
  <si>
    <t>M. de Ruyter</t>
  </si>
  <si>
    <t>R. Lubbers</t>
  </si>
  <si>
    <t>H. van Houwelingen</t>
  </si>
  <si>
    <t>P. Struiksma</t>
  </si>
  <si>
    <t>Roland van Keeken</t>
  </si>
  <si>
    <t>Henk-Jan Evengroen</t>
  </si>
  <si>
    <t>Mario Terlouw</t>
  </si>
  <si>
    <t>Floris van Keeken</t>
  </si>
  <si>
    <t>Wesley Bosma</t>
  </si>
  <si>
    <t>Koen van der Meer</t>
  </si>
  <si>
    <t>Wijnand Timmermans</t>
  </si>
  <si>
    <t>Jesse Klop</t>
  </si>
  <si>
    <t>Aaron Tom</t>
  </si>
  <si>
    <t>M. van Antwerpen</t>
  </si>
  <si>
    <t>S. van de Waal</t>
  </si>
  <si>
    <t>M. Noordergraaf</t>
  </si>
  <si>
    <t>L. Rook</t>
  </si>
  <si>
    <t>T. Hut</t>
  </si>
  <si>
    <t>J. Denneman</t>
  </si>
  <si>
    <t>J. Mol</t>
  </si>
  <si>
    <t>M. Brandwijk</t>
  </si>
  <si>
    <t>C. Verheij</t>
  </si>
  <si>
    <t>W. Wessels</t>
  </si>
  <si>
    <t>J. Burggraaf</t>
  </si>
  <si>
    <t>D. Heukels</t>
  </si>
  <si>
    <t>Randy van Halen</t>
  </si>
  <si>
    <t>Guido Tom</t>
  </si>
  <si>
    <t>Martijn van de Beukel</t>
  </si>
  <si>
    <t>Stefan Kroon</t>
  </si>
  <si>
    <t>Josien van der Meer</t>
  </si>
  <si>
    <t>Kampioenschappen en finaleplaatsen De Giessen</t>
  </si>
  <si>
    <t>Tim Schakel</t>
  </si>
  <si>
    <t>Groepswinnaars De Giessen</t>
  </si>
  <si>
    <t>Arjo van Houwelingen</t>
  </si>
  <si>
    <t>Sliedrecht, 23 april</t>
  </si>
  <si>
    <t>Robin Persoons</t>
  </si>
  <si>
    <t>Sjoerd de Wit</t>
  </si>
  <si>
    <t>Andries Boer</t>
  </si>
  <si>
    <t>Jochem van Angelen</t>
  </si>
  <si>
    <t>Floris Verweij</t>
  </si>
  <si>
    <t>Lisa Noordergraaf</t>
  </si>
  <si>
    <t>Z. Likic</t>
  </si>
  <si>
    <t>H. Everaars</t>
  </si>
  <si>
    <t>R. de Vries</t>
  </si>
  <si>
    <t>Zoetermeer</t>
  </si>
  <si>
    <t>Sander Hartog</t>
  </si>
  <si>
    <t>Lennard van Hal</t>
  </si>
  <si>
    <t>Thom Neuman</t>
  </si>
  <si>
    <t>Sander Blokland</t>
  </si>
  <si>
    <t>R. van Rekom</t>
  </si>
  <si>
    <t>M. Schakel</t>
  </si>
  <si>
    <t>P. Blokland</t>
  </si>
  <si>
    <t>L. Schakel</t>
  </si>
  <si>
    <t>E. Singeling</t>
  </si>
  <si>
    <t>Marcel van Wingerden</t>
  </si>
  <si>
    <t>Arthur Slobbe</t>
  </si>
  <si>
    <t>Jaco Slobbe</t>
  </si>
  <si>
    <t>Steven Dekker</t>
  </si>
  <si>
    <t>Kaj Zinken</t>
  </si>
  <si>
    <t>Benjamin Slob</t>
  </si>
  <si>
    <t>Jeroen Dekker</t>
  </si>
  <si>
    <t>Derk-Jan Morelis</t>
  </si>
  <si>
    <t>Wouter de Vaal</t>
  </si>
  <si>
    <t>Peter de Haas</t>
  </si>
  <si>
    <t>Martijn Reuvers</t>
  </si>
  <si>
    <t>A. Oostrom</t>
  </si>
  <si>
    <t>B.J. de Ruyter</t>
  </si>
  <si>
    <t>Delft</t>
  </si>
  <si>
    <t>Dennis Hartkoorn</t>
  </si>
  <si>
    <t>Raymond van de Stelt</t>
  </si>
  <si>
    <t>R. Kruis</t>
  </si>
  <si>
    <t>A. Helfrich</t>
  </si>
  <si>
    <t>Rotterdam</t>
  </si>
  <si>
    <t>R. Alizadeh</t>
  </si>
  <si>
    <t>M. de Wit</t>
  </si>
  <si>
    <t>F.G. Keyzer</t>
  </si>
  <si>
    <t>J. Stam</t>
  </si>
  <si>
    <t>G. Kolenbrander</t>
  </si>
  <si>
    <t>H. Kuiper</t>
  </si>
  <si>
    <t>J. Evers</t>
  </si>
  <si>
    <t>W.F. Overbeeke</t>
  </si>
  <si>
    <t>Th. Sellenraad</t>
  </si>
  <si>
    <t>Johan van der Sande</t>
  </si>
  <si>
    <t>Matthias Jongkind</t>
  </si>
  <si>
    <t>Arjan Brandwijk</t>
  </si>
  <si>
    <t>M. Koppelaar (j)</t>
  </si>
  <si>
    <t>D. Labee (j)</t>
  </si>
  <si>
    <t>S. van Wijk (j)</t>
  </si>
  <si>
    <t>Wim Zoetewij</t>
  </si>
  <si>
    <t>Jurgen de Haan</t>
  </si>
  <si>
    <t>Dillon Hugers</t>
  </si>
  <si>
    <t>Alexander Bakker</t>
  </si>
  <si>
    <t>Hans de Vries</t>
  </si>
  <si>
    <t>Wilbert Teggeman</t>
  </si>
  <si>
    <t>Joas Boiten</t>
  </si>
  <si>
    <t>André van den Bos</t>
  </si>
  <si>
    <t>Roland Kop</t>
  </si>
  <si>
    <t>Cynthia van der Linden</t>
  </si>
  <si>
    <t>B. Sitton</t>
  </si>
  <si>
    <t>A. Slobbe</t>
  </si>
  <si>
    <t>K. Euser</t>
  </si>
  <si>
    <t>J.M. de Gier</t>
  </si>
  <si>
    <t>(junioren/senioren)</t>
  </si>
  <si>
    <t>Martin Rutte</t>
  </si>
  <si>
    <t>Martin de Witte</t>
  </si>
  <si>
    <t>Matthijs Postma</t>
  </si>
  <si>
    <t>Ramon van der Stelt</t>
  </si>
  <si>
    <t>Maarten van der Hoeven</t>
  </si>
  <si>
    <t>Hendrik-Ido Ambacht</t>
  </si>
  <si>
    <t>J.W.A. Jonker</t>
  </si>
  <si>
    <t>T. Snikkers</t>
  </si>
  <si>
    <t>M. Stoker</t>
  </si>
  <si>
    <t>J. Engel</t>
  </si>
  <si>
    <t>T. Slotboom sr.</t>
  </si>
  <si>
    <t>Lennart Kraaijenbrink</t>
  </si>
  <si>
    <t>Annemarie Slotboom</t>
  </si>
  <si>
    <t>Coert Ridderhof</t>
  </si>
  <si>
    <t>Ridderkerk</t>
  </si>
  <si>
    <t>Corné Noordergraaf</t>
  </si>
  <si>
    <t>Niels Korevaar</t>
  </si>
  <si>
    <t>Lex Redelijkheid</t>
  </si>
  <si>
    <t>Harbert Egberts</t>
  </si>
  <si>
    <t>Johan van Kuilenburg</t>
  </si>
  <si>
    <t>Bart van der Brink</t>
  </si>
  <si>
    <t>Robin de Jager</t>
  </si>
  <si>
    <t>Maurits van de Kamp</t>
  </si>
  <si>
    <t>David Veth</t>
  </si>
  <si>
    <t>Isabelle Veth</t>
  </si>
  <si>
    <t>Raymond de Jager</t>
  </si>
  <si>
    <t>Sebastiaan van de Graaf</t>
  </si>
  <si>
    <t>E. de Krey</t>
  </si>
  <si>
    <t>Christiaan Verheij</t>
  </si>
  <si>
    <t>Janus de Vries</t>
  </si>
  <si>
    <t>Wendy Wessels</t>
  </si>
  <si>
    <t>Jelle Burggraaf</t>
  </si>
  <si>
    <t>Daniël Heukels</t>
  </si>
  <si>
    <t>Annemarie Brandwijk</t>
  </si>
  <si>
    <t>Greg Hardeman</t>
  </si>
  <si>
    <t>Albert de Lange</t>
  </si>
  <si>
    <t>S. Deceuninck</t>
  </si>
  <si>
    <t>E. in 't Groen</t>
  </si>
  <si>
    <t>C. Hijweegen</t>
  </si>
  <si>
    <t>Brons</t>
  </si>
  <si>
    <t>Bart-Piet Mulder</t>
  </si>
  <si>
    <t>W. Harms</t>
  </si>
  <si>
    <t>F. Bloemendal</t>
  </si>
  <si>
    <t>H. Nederlof</t>
  </si>
  <si>
    <t>Bas van Rooijen</t>
  </si>
  <si>
    <t>Martin van der Meer</t>
  </si>
  <si>
    <t>K. de Ruijter</t>
  </si>
  <si>
    <t>A.J. Else</t>
  </si>
  <si>
    <t>R. Meijer</t>
  </si>
  <si>
    <t>J. van Elburg</t>
  </si>
  <si>
    <t>I. Schaer</t>
  </si>
  <si>
    <t>Shell</t>
  </si>
  <si>
    <t>M. Bijmolt</t>
  </si>
  <si>
    <t>Damrakkers</t>
  </si>
  <si>
    <t>Frankrijk</t>
  </si>
  <si>
    <t>A. Tuyl</t>
  </si>
  <si>
    <t>Numansdorp</t>
  </si>
  <si>
    <t>A. van Bokhoven</t>
  </si>
  <si>
    <t>Spruyt</t>
  </si>
  <si>
    <t>Wijngaarden, 22 maart</t>
  </si>
  <si>
    <t>Wijngaarden, 28 maart</t>
  </si>
  <si>
    <t>Sliedrecht, 26 maart</t>
  </si>
  <si>
    <t>M.L. Lodder</t>
  </si>
  <si>
    <t>C. Korteweg</t>
  </si>
  <si>
    <t>A. Fiole</t>
  </si>
  <si>
    <t>Sliedrecht, 31 maart</t>
  </si>
  <si>
    <t>Sliedrecht, 23 maart</t>
  </si>
  <si>
    <t>Sliedrecht, 25 april</t>
  </si>
  <si>
    <t>Sliedrecht, 20 maart</t>
  </si>
  <si>
    <t>Sliedrecht, 9 april</t>
  </si>
  <si>
    <t>Sliedrecht, 8 april</t>
  </si>
  <si>
    <t>Sliedrecht, 27 april</t>
  </si>
  <si>
    <t>T. Voorspuij</t>
  </si>
  <si>
    <t>X. de Jongh</t>
  </si>
  <si>
    <t>R. Heimann</t>
  </si>
  <si>
    <t>Alblasserwaardkampioen:</t>
  </si>
  <si>
    <t>Dirk-Willem de Waard</t>
  </si>
  <si>
    <t>Joost Groot</t>
  </si>
  <si>
    <t>Rick Bezemer</t>
  </si>
  <si>
    <t>K. Brinkman</t>
  </si>
  <si>
    <t>P. Kraaijeveld</t>
  </si>
  <si>
    <t>J. Vermeulen</t>
  </si>
  <si>
    <t>D.J. van Speybroeck</t>
  </si>
  <si>
    <t>J. Sienkiewicz</t>
  </si>
  <si>
    <t>W. Mulder</t>
  </si>
  <si>
    <t>R. de Klerk</t>
  </si>
  <si>
    <t>R. Wijnands</t>
  </si>
  <si>
    <t>J. Knijff</t>
  </si>
  <si>
    <t>L. Gortemaker</t>
  </si>
  <si>
    <t>P. van de Berg</t>
  </si>
  <si>
    <t>M. Hardam</t>
  </si>
  <si>
    <t>K. de Weert</t>
  </si>
  <si>
    <t>Groep 2A</t>
  </si>
  <si>
    <t>Groep 2</t>
  </si>
  <si>
    <t>Groep 1C</t>
  </si>
  <si>
    <t>Groep 2B</t>
  </si>
  <si>
    <t>P. Vis</t>
  </si>
  <si>
    <t>K. Tulp</t>
  </si>
  <si>
    <t>M.H. Nederlof</t>
  </si>
  <si>
    <t>A. Lodder</t>
  </si>
  <si>
    <t>Groep 3</t>
  </si>
  <si>
    <t>Groep 3A</t>
  </si>
  <si>
    <t>H. Hartog sr.</t>
  </si>
  <si>
    <t>Jeugdgroep t/m 16 jaar</t>
  </si>
  <si>
    <t>Martijn Heus</t>
  </si>
  <si>
    <t>Martijn Stoker</t>
  </si>
  <si>
    <t>Roelant Stegmann</t>
  </si>
  <si>
    <t>Bart van Nes</t>
  </si>
  <si>
    <t>Bram de Vlaam</t>
  </si>
  <si>
    <t>Niek Monster</t>
  </si>
  <si>
    <t>Mark Schop</t>
  </si>
  <si>
    <t>André Klop</t>
  </si>
  <si>
    <t>Alexa van Empel</t>
  </si>
  <si>
    <t>Léianne van de Beukel</t>
  </si>
  <si>
    <t>Marnix Kornet</t>
  </si>
  <si>
    <t>Peter Hinke</t>
  </si>
  <si>
    <t>Peggy Blom</t>
  </si>
  <si>
    <t>Jaap de Gier</t>
  </si>
  <si>
    <t>Joost Stoker</t>
  </si>
  <si>
    <t>Jan de Gier</t>
  </si>
  <si>
    <t>Alexander Kieft</t>
  </si>
  <si>
    <t>Richard van der Vlies</t>
  </si>
  <si>
    <t>Kenneth Jap</t>
  </si>
  <si>
    <t>Tim van der Net</t>
  </si>
  <si>
    <t>Lemmy Schakel</t>
  </si>
  <si>
    <t>Andries van Grootheest</t>
  </si>
  <si>
    <t>Matthijs Penning</t>
  </si>
  <si>
    <t>Thomas van der Weijde</t>
  </si>
  <si>
    <t>Groepswinnaars</t>
  </si>
  <si>
    <t>Kampioenen</t>
  </si>
  <si>
    <t>Jeugd</t>
  </si>
  <si>
    <t>Hoofdgroep B en Groep 1B</t>
  </si>
  <si>
    <t>Tim Schakel en Rien de Vaal</t>
  </si>
  <si>
    <t>Groep 2A en Groep 2B</t>
  </si>
  <si>
    <t>Jan de Jong en Jan Donk</t>
  </si>
  <si>
    <t>H.J.H. Kuyper</t>
  </si>
  <si>
    <t>H. Arends</t>
  </si>
  <si>
    <t>H. de Keizer</t>
  </si>
  <si>
    <t>A.T. van Wingerden</t>
  </si>
  <si>
    <t>P. Tholel</t>
  </si>
  <si>
    <t>W. Roodnat</t>
  </si>
  <si>
    <t>Shah Mata</t>
  </si>
  <si>
    <t>J. Stoker</t>
  </si>
  <si>
    <t>R. Aaldijk</t>
  </si>
  <si>
    <t>Dick Schenkeveld</t>
  </si>
  <si>
    <t>M. Aaldijk</t>
  </si>
  <si>
    <t>I. Saltos</t>
  </si>
  <si>
    <t>F. van de Plaat</t>
  </si>
  <si>
    <t>E. Lugtigheid</t>
  </si>
  <si>
    <t>R. de Beer</t>
  </si>
  <si>
    <t>R. Penning</t>
  </si>
  <si>
    <t>A. Speelman</t>
  </si>
  <si>
    <t>Martijn van der Heyden</t>
  </si>
  <si>
    <t>Jaco Vonk</t>
  </si>
  <si>
    <t>N. Plantfeber</t>
  </si>
  <si>
    <t>S. van Es</t>
  </si>
  <si>
    <t>Meerkerk</t>
  </si>
  <si>
    <t>P. Pluymert</t>
  </si>
  <si>
    <t>A. Plantfeber</t>
  </si>
  <si>
    <t>J. Nooyen</t>
  </si>
  <si>
    <t>J. de Groot</t>
  </si>
  <si>
    <t>Overschie</t>
  </si>
  <si>
    <t>W. Kuiper</t>
  </si>
  <si>
    <t>S. van den Oord</t>
  </si>
  <si>
    <t>K. Timmerman</t>
  </si>
  <si>
    <t>R. de Winter</t>
  </si>
  <si>
    <t>J. van de Griend</t>
  </si>
  <si>
    <t>Van der Meijden</t>
  </si>
  <si>
    <t>P. de Jonge</t>
  </si>
  <si>
    <t>P. Kraayeveld</t>
  </si>
  <si>
    <t>K. Abee</t>
  </si>
  <si>
    <t>R. Klop</t>
  </si>
  <si>
    <t>Arjan van der Leij</t>
    <phoneticPr fontId="0" type="noConversion"/>
  </si>
  <si>
    <t>M. Oostrom</t>
  </si>
  <si>
    <t>C.A. Verbree</t>
  </si>
  <si>
    <t>D.J. Morelis</t>
  </si>
  <si>
    <t>A. Luca</t>
  </si>
  <si>
    <t>H. Karelse</t>
  </si>
  <si>
    <t>Schelluinen</t>
  </si>
  <si>
    <t>Marc de Goede</t>
  </si>
  <si>
    <t>Josta Koppelaar</t>
  </si>
  <si>
    <t>Anton Broekzitter</t>
  </si>
  <si>
    <t>T. Kraayeveld (j)</t>
  </si>
  <si>
    <t>F. van Wijk (j)</t>
  </si>
  <si>
    <t>Koppen (j)</t>
  </si>
  <si>
    <t>R. van der Hoeven (j)</t>
  </si>
  <si>
    <t>J. Jilein (j)</t>
  </si>
  <si>
    <t>J. van der Plas (j)</t>
  </si>
  <si>
    <t>E. Oskam (j)</t>
  </si>
  <si>
    <t>B. van Houwelingen (j)</t>
  </si>
  <si>
    <t>R. van de Berg (j)</t>
  </si>
  <si>
    <t>Z.Z.-Combinatie</t>
  </si>
  <si>
    <t>Paul Keres</t>
  </si>
  <si>
    <t>N. Schenkeveld</t>
  </si>
  <si>
    <t>Stefan Jongkind</t>
  </si>
  <si>
    <t>Henk van Hoven</t>
  </si>
  <si>
    <t>Robert Schild</t>
  </si>
  <si>
    <t>Arnold van Es</t>
  </si>
  <si>
    <t>Marcel Keizer</t>
  </si>
  <si>
    <t>Michel van de Kolf</t>
  </si>
  <si>
    <t>Alexander Sepmeyer</t>
  </si>
  <si>
    <t>Roel van de Donk</t>
  </si>
  <si>
    <t>Jeroen van Dijk</t>
  </si>
  <si>
    <t>Anita Booy</t>
  </si>
  <si>
    <t>Lesley Kruis</t>
  </si>
  <si>
    <t>Theo Brandwijk</t>
  </si>
  <si>
    <t>Myrna Plasman</t>
  </si>
  <si>
    <t>Martin Koreneef</t>
  </si>
  <si>
    <t>Martijn van der Ven</t>
  </si>
  <si>
    <t>Damian Scyme</t>
  </si>
  <si>
    <t>Thom Redelijkheid</t>
  </si>
  <si>
    <t>Daniëlle van Vliet</t>
  </si>
  <si>
    <t>Paul van Tuijl</t>
  </si>
  <si>
    <t>Maarten Euser</t>
  </si>
  <si>
    <t>Kevin Ravenstein</t>
  </si>
  <si>
    <t>Ramona Kraayeveld</t>
  </si>
  <si>
    <t>Ingmar de Baat</t>
  </si>
  <si>
    <t>Dennis Westerhout</t>
  </si>
  <si>
    <t>Benny Bongers</t>
  </si>
  <si>
    <t>Richard Groenendijk</t>
  </si>
  <si>
    <t>Anne van de Beek</t>
  </si>
  <si>
    <t>Kees J. Wehrmeyer</t>
  </si>
  <si>
    <t>Menno van de Kamp</t>
  </si>
  <si>
    <t>David Eckebus</t>
  </si>
  <si>
    <t>Li Ming</t>
  </si>
  <si>
    <t>Heleen van Wingerden</t>
  </si>
  <si>
    <t>Mark Borst</t>
  </si>
  <si>
    <t>Sliedrecht, 5 april</t>
  </si>
  <si>
    <t xml:space="preserve">J.J. Janse </t>
  </si>
  <si>
    <t>D. Brokken</t>
  </si>
  <si>
    <t>Stukkenjagers</t>
  </si>
  <si>
    <t>K. Lui</t>
  </si>
  <si>
    <t>J. Douwes</t>
  </si>
  <si>
    <t>Tilburg</t>
  </si>
  <si>
    <t>T. van der Poll</t>
  </si>
  <si>
    <t>W. Lagendijk</t>
  </si>
  <si>
    <t>H. Plaisier</t>
  </si>
  <si>
    <t>K. van Wieringen</t>
  </si>
  <si>
    <t>J.A. van der Sande</t>
  </si>
  <si>
    <t>T.A. Bos</t>
  </si>
  <si>
    <t>D.A.H. Donk</t>
  </si>
  <si>
    <t>G.J. van Leeuwen</t>
  </si>
  <si>
    <t>1½-½</t>
  </si>
  <si>
    <t>Doorn/Driebergen</t>
  </si>
  <si>
    <t>M. Huberts</t>
  </si>
  <si>
    <t>D. Berendsen</t>
  </si>
  <si>
    <t>G.J. van Vliet</t>
  </si>
  <si>
    <t>Schepman</t>
  </si>
  <si>
    <t>H. van Hout</t>
  </si>
  <si>
    <t>B. van Hees</t>
  </si>
  <si>
    <t>D. de Jager</t>
  </si>
  <si>
    <t>M. van Strien</t>
  </si>
  <si>
    <t>B. de Jong</t>
  </si>
  <si>
    <t>A. Stabij</t>
  </si>
  <si>
    <t>J. Nugteren</t>
  </si>
  <si>
    <t>Wijngaarden, 24 maart</t>
  </si>
  <si>
    <t>Wijngaarden, 23 maart</t>
  </si>
  <si>
    <t>Sliedrecht, 19 maart</t>
    <phoneticPr fontId="0" type="noConversion"/>
  </si>
  <si>
    <t>J.J. Janse</t>
    <phoneticPr fontId="0" type="noConversion"/>
  </si>
  <si>
    <t>Paul Keres</t>
    <phoneticPr fontId="0" type="noConversion"/>
  </si>
  <si>
    <t>Sliedrecht, 25 maart</t>
  </si>
  <si>
    <t>Krimpen a/d IJssel</t>
    <phoneticPr fontId="0" type="noConversion"/>
  </si>
  <si>
    <t>Lennart Kraaijenbrink</t>
    <phoneticPr fontId="0" type="noConversion"/>
  </si>
  <si>
    <t>Sliedrecht, 19 april</t>
  </si>
  <si>
    <t>Sliedrecht, 4 april</t>
  </si>
  <si>
    <t>oud</t>
    <phoneticPr fontId="0" type="noConversion"/>
  </si>
  <si>
    <t>jong</t>
    <phoneticPr fontId="0" type="noConversion"/>
  </si>
  <si>
    <t>Mijnsheerenland</t>
    <phoneticPr fontId="0" type="noConversion"/>
  </si>
  <si>
    <t>T. Koorevaar</t>
    <phoneticPr fontId="0" type="noConversion"/>
  </si>
  <si>
    <t>Totaal aantal deelnames:</t>
  </si>
  <si>
    <t>H. Hartog jr.</t>
  </si>
  <si>
    <t>J. Baks</t>
  </si>
  <si>
    <t>J. Herwig</t>
  </si>
  <si>
    <t>J.H. Riemens</t>
  </si>
  <si>
    <t>R. Mes</t>
  </si>
  <si>
    <t>I. Johnson</t>
  </si>
  <si>
    <t>Menno van Rosmalen</t>
  </si>
  <si>
    <t>Thijs Vogel</t>
  </si>
  <si>
    <t>Sliedrecht, 11 maart</t>
  </si>
  <si>
    <t>H. Radenborg</t>
  </si>
  <si>
    <t>A. van der Leij</t>
  </si>
  <si>
    <t>T. den Rooijen</t>
  </si>
  <si>
    <t>Willige Dame</t>
  </si>
  <si>
    <t>H. de Graaf</t>
  </si>
  <si>
    <t>Hoofdgroep A</t>
  </si>
  <si>
    <t>Hoofdgroep B</t>
  </si>
  <si>
    <t>Groep C</t>
  </si>
  <si>
    <t>Groep 1B</t>
  </si>
  <si>
    <t>Groep 1A</t>
  </si>
  <si>
    <t>Bennie Sitton</t>
  </si>
  <si>
    <t>R. Keuzenkamp</t>
  </si>
  <si>
    <t>A. Sterk</t>
  </si>
  <si>
    <t>Spijk</t>
  </si>
  <si>
    <t>E. van Eeden</t>
  </si>
  <si>
    <t>C. de Jongh</t>
  </si>
  <si>
    <t>H. Groeneveld</t>
  </si>
  <si>
    <t>D. Schild</t>
  </si>
  <si>
    <t>R. Rombeek</t>
  </si>
  <si>
    <t>Molenaarsgraaf</t>
  </si>
  <si>
    <t>B. Nederlof</t>
  </si>
  <si>
    <t>J. van Genderen</t>
  </si>
  <si>
    <t>J.C. de Jong</t>
  </si>
  <si>
    <t>Groot-Ammers</t>
  </si>
  <si>
    <t>M. Koppelaar</t>
  </si>
  <si>
    <t>S. van de Brink</t>
  </si>
  <si>
    <t>L. Kruis</t>
  </si>
  <si>
    <t>H.C. de Jong</t>
  </si>
  <si>
    <t>M. Verweij</t>
  </si>
  <si>
    <t>Hoornaar</t>
  </si>
  <si>
    <t>Jeugdgroep t/m 10 jaar</t>
  </si>
  <si>
    <t>Jeugdgroep</t>
  </si>
  <si>
    <t>Groep 3B</t>
  </si>
  <si>
    <t>Groep 1</t>
  </si>
  <si>
    <t>Almkerk</t>
  </si>
  <si>
    <t>Brandwijk</t>
  </si>
  <si>
    <t>Peter van den Bergh</t>
  </si>
  <si>
    <t>H. de Haas</t>
  </si>
  <si>
    <t>M. de Ruiter</t>
  </si>
  <si>
    <t>E. Ringers</t>
  </si>
  <si>
    <t>T. van Houwelingen</t>
  </si>
  <si>
    <t>M. Ruisbroek</t>
  </si>
  <si>
    <t>B. van Houwelingen</t>
  </si>
  <si>
    <t>G. Bax</t>
  </si>
  <si>
    <t>O. de Jong</t>
  </si>
  <si>
    <t>D. Heymans</t>
  </si>
  <si>
    <t>A.B. Nederlof</t>
  </si>
  <si>
    <t>Visser</t>
  </si>
  <si>
    <t>E. de Bruin</t>
  </si>
  <si>
    <t>R. Kraayeveld</t>
  </si>
  <si>
    <t>A. van Rekom</t>
  </si>
  <si>
    <t>De Witte Dame</t>
  </si>
  <si>
    <t>Jeugdgroep A</t>
  </si>
  <si>
    <t>Jeugdgroep B</t>
  </si>
  <si>
    <t>De Giessen</t>
  </si>
  <si>
    <t>sen</t>
  </si>
  <si>
    <t>jun</t>
  </si>
  <si>
    <t>tot</t>
  </si>
  <si>
    <t>Huisschaker</t>
  </si>
  <si>
    <t>Leidschendam</t>
  </si>
  <si>
    <t>Den Haag</t>
  </si>
  <si>
    <t>Winschoten</t>
  </si>
  <si>
    <t>A. Maas</t>
  </si>
  <si>
    <t>C. van der Straaten</t>
  </si>
  <si>
    <t>Sliedrecht, 24 maart</t>
  </si>
  <si>
    <t>P. van Oudheusden</t>
  </si>
  <si>
    <t>M. van den Dool</t>
  </si>
  <si>
    <t>A. Battist</t>
  </si>
  <si>
    <t>B. Merkx</t>
  </si>
  <si>
    <t>H. van de Hoek</t>
  </si>
  <si>
    <t>P. Koetsveld</t>
  </si>
  <si>
    <t>W. Slobbe</t>
  </si>
  <si>
    <t>J. Ploeg</t>
  </si>
  <si>
    <t>G. Bos</t>
  </si>
  <si>
    <t>G. de Vos</t>
  </si>
  <si>
    <t>C. van Meerkerk</t>
  </si>
  <si>
    <t>Alblasserdam</t>
  </si>
  <si>
    <t>J.W. Oostrom</t>
  </si>
  <si>
    <t>Giesenburg</t>
  </si>
  <si>
    <t>G.C. de Jong</t>
  </si>
  <si>
    <t>C. van der Linde</t>
  </si>
  <si>
    <t>Nijmegen</t>
  </si>
  <si>
    <t>Utrecht</t>
  </si>
  <si>
    <t>Maastricht</t>
  </si>
  <si>
    <t>G. Brand</t>
  </si>
  <si>
    <t>V. Koppelaar</t>
  </si>
  <si>
    <t>P. De Bruin</t>
    <phoneticPr fontId="0" type="noConversion"/>
  </si>
  <si>
    <t>Hans Kuyper</t>
    <phoneticPr fontId="0" type="noConversion"/>
  </si>
  <si>
    <t>W. Boer</t>
  </si>
  <si>
    <t>Sjaak van Es</t>
    <phoneticPr fontId="0" type="noConversion"/>
  </si>
  <si>
    <t>Jos Nooyen</t>
    <phoneticPr fontId="0" type="noConversion"/>
  </si>
  <si>
    <t>Arno Bomans</t>
    <phoneticPr fontId="0" type="noConversion"/>
  </si>
  <si>
    <t>Barendrecht</t>
    <phoneticPr fontId="0" type="noConversion"/>
  </si>
  <si>
    <t>huisschaker</t>
    <phoneticPr fontId="0" type="noConversion"/>
  </si>
  <si>
    <t>SSV De Klimop</t>
    <phoneticPr fontId="0" type="noConversion"/>
  </si>
  <si>
    <t>Lombardijen</t>
    <phoneticPr fontId="0" type="noConversion"/>
  </si>
  <si>
    <t>SSV De Klimop</t>
    <phoneticPr fontId="0" type="noConversion"/>
  </si>
  <si>
    <t>B. Von Meijenfeldt</t>
    <phoneticPr fontId="0" type="noConversion"/>
  </si>
  <si>
    <t>Breda</t>
    <phoneticPr fontId="0" type="noConversion"/>
  </si>
  <si>
    <t>I.T. Lodder</t>
  </si>
  <si>
    <t>J. van Loon</t>
  </si>
  <si>
    <t>J.C. Roozen</t>
  </si>
  <si>
    <t>J. Kwakernaak</t>
  </si>
  <si>
    <t>Eindhoven</t>
  </si>
  <si>
    <t>Paul van Valen</t>
  </si>
  <si>
    <t>Bob Janssen</t>
  </si>
  <si>
    <t>Leo Groenewegen</t>
  </si>
  <si>
    <t>Jochem van de Kooy</t>
  </si>
  <si>
    <t>Marco Muilenburg</t>
  </si>
  <si>
    <t>Peter Snoek jr.</t>
  </si>
  <si>
    <t>Arno Kroese</t>
  </si>
  <si>
    <t>Joost Schelling</t>
  </si>
  <si>
    <t>Erik Knoop</t>
  </si>
  <si>
    <t>Bouke van de Spoel</t>
  </si>
  <si>
    <t>Tiny Visser</t>
  </si>
  <si>
    <t>E. van der Graaf</t>
  </si>
  <si>
    <t>R. Honing</t>
  </si>
  <si>
    <t>A. van der Linde</t>
  </si>
  <si>
    <t>T. Dekker</t>
  </si>
  <si>
    <t>M. Batenburg</t>
  </si>
  <si>
    <t>Nienke van den Oord</t>
  </si>
  <si>
    <t>J. Oskam</t>
  </si>
  <si>
    <t>H. Prins</t>
  </si>
  <si>
    <t>P. van Wermeskerken</t>
  </si>
  <si>
    <t>Jordi van den Oord</t>
  </si>
  <si>
    <t>W. Goudriaan</t>
  </si>
  <si>
    <t>Nw-Lekkerland</t>
  </si>
  <si>
    <t>C. Oliemans</t>
  </si>
  <si>
    <t>M. van der Kraan</t>
  </si>
  <si>
    <t>R. Speksnijder</t>
  </si>
  <si>
    <t>Leiden</t>
  </si>
  <si>
    <t>J. Wiemans</t>
  </si>
  <si>
    <t>J.W. de Jong</t>
  </si>
  <si>
    <t>A. Slagboom</t>
  </si>
  <si>
    <t>F. Stoute</t>
  </si>
  <si>
    <t>J.V. Donk</t>
  </si>
  <si>
    <t>Lenny Visser</t>
  </si>
  <si>
    <t>Willem Kersten</t>
  </si>
  <si>
    <t>Edwin Smits</t>
  </si>
  <si>
    <t>Annemieke Copper</t>
  </si>
  <si>
    <t>Francis Kroon</t>
  </si>
  <si>
    <t>J. Houweling</t>
  </si>
  <si>
    <t>J. Veenis</t>
  </si>
  <si>
    <t>M. Prins</t>
  </si>
  <si>
    <t>G. Roest</t>
  </si>
  <si>
    <t>M. Paul</t>
  </si>
  <si>
    <t>H.G. Pietersen</t>
  </si>
  <si>
    <t>Bart Visser</t>
  </si>
  <si>
    <t>Van de Ridder</t>
  </si>
  <si>
    <t>C. Keuken</t>
  </si>
  <si>
    <t>P. Broer</t>
  </si>
  <si>
    <t>M. van Houwelingen</t>
  </si>
  <si>
    <t>T. de Regt</t>
  </si>
  <si>
    <t>H. van der Hoff</t>
  </si>
  <si>
    <t>A. Huisman</t>
  </si>
  <si>
    <t>Niels Simons</t>
  </si>
  <si>
    <t>Jurriaan Krielaart</t>
  </si>
  <si>
    <t>Marjolein v/d Giessen</t>
  </si>
  <si>
    <t>DEELNEMERS</t>
  </si>
  <si>
    <t>Jaar</t>
  </si>
  <si>
    <t>Senioren</t>
  </si>
  <si>
    <t>Junioren</t>
  </si>
  <si>
    <t>Totaal</t>
  </si>
  <si>
    <t>Sliedrecht, 24 april</t>
  </si>
  <si>
    <t>A.J. van Houwelingen</t>
  </si>
  <si>
    <t>M.W.J. Borst</t>
  </si>
  <si>
    <t>W.M. Deurloo</t>
  </si>
  <si>
    <t>J.J. Vonk</t>
  </si>
  <si>
    <t>W.F. Kesteloo</t>
  </si>
  <si>
    <t>H. van Gameren</t>
  </si>
  <si>
    <t>K. Stolte</t>
  </si>
  <si>
    <t>M. van Ho</t>
  </si>
  <si>
    <t>R. de Vaal</t>
  </si>
  <si>
    <t>J. Maliepaard</t>
  </si>
  <si>
    <t>2-1</t>
  </si>
  <si>
    <t>B.P. Mulder (10)</t>
  </si>
  <si>
    <t>Thijs van der Vlies</t>
  </si>
  <si>
    <t>Wijngaarden, 4 april,</t>
  </si>
  <si>
    <t>deelnemers:</t>
  </si>
  <si>
    <t>Wijngaarden,</t>
  </si>
  <si>
    <t>Wijngaarden, 26 maart</t>
  </si>
  <si>
    <t>Lennard den Boer</t>
    <phoneticPr fontId="0" type="noConversion"/>
  </si>
  <si>
    <t>Messemaker 1847</t>
    <phoneticPr fontId="0" type="noConversion"/>
  </si>
  <si>
    <t>Jacques Hennekes</t>
    <phoneticPr fontId="0" type="noConversion"/>
  </si>
  <si>
    <t>De Willige Dame</t>
    <phoneticPr fontId="0" type="noConversion"/>
  </si>
  <si>
    <t>J.J. Janse</t>
    <phoneticPr fontId="0" type="noConversion"/>
  </si>
  <si>
    <t>Hilversum</t>
    <phoneticPr fontId="0" type="noConversion"/>
  </si>
  <si>
    <t>De Bilt</t>
    <phoneticPr fontId="0" type="noConversion"/>
  </si>
  <si>
    <t>Caissa</t>
    <phoneticPr fontId="0" type="noConversion"/>
  </si>
  <si>
    <t>Nijmegen</t>
    <phoneticPr fontId="0" type="noConversion"/>
  </si>
  <si>
    <t>De Bilt</t>
    <phoneticPr fontId="0" type="noConversion"/>
  </si>
  <si>
    <t>Krimpen aan den IJssel</t>
    <phoneticPr fontId="0" type="noConversion"/>
  </si>
  <si>
    <t>Dordrecht</t>
    <phoneticPr fontId="0" type="noConversion"/>
  </si>
  <si>
    <t>Tilburg</t>
    <phoneticPr fontId="0" type="noConversion"/>
  </si>
  <si>
    <t>Ameide</t>
    <phoneticPr fontId="0" type="noConversion"/>
  </si>
  <si>
    <t>Huisschaker</t>
    <phoneticPr fontId="0" type="noConversion"/>
  </si>
  <si>
    <t>Spijkenisse</t>
    <phoneticPr fontId="0" type="noConversion"/>
  </si>
  <si>
    <t>Groothoofd</t>
    <phoneticPr fontId="0" type="noConversion"/>
  </si>
  <si>
    <t>G. Kolenbrander</t>
    <phoneticPr fontId="0" type="noConversion"/>
  </si>
  <si>
    <t>Gemiddeld per toernooi:</t>
  </si>
  <si>
    <t>T.T. Schakel</t>
  </si>
  <si>
    <t>Gorinchem</t>
  </si>
  <si>
    <t>J.A. Klein</t>
  </si>
  <si>
    <t>Sliedrecht</t>
  </si>
  <si>
    <t>Van Splunter</t>
  </si>
  <si>
    <t>B. van Geldere</t>
  </si>
  <si>
    <t>J. Nederlof</t>
  </si>
  <si>
    <t>J. Holst</t>
  </si>
  <si>
    <t>F. ten Hulzen</t>
  </si>
  <si>
    <t>P. van Valen</t>
  </si>
  <si>
    <t>W. van Kley</t>
  </si>
  <si>
    <t>G. Verdoorn</t>
  </si>
  <si>
    <t>E. Smits</t>
  </si>
  <si>
    <t>J.W. Kraayeveld</t>
  </si>
  <si>
    <t>B.P. Mulder (3)</t>
  </si>
  <si>
    <t>B. van de Donk</t>
  </si>
  <si>
    <t>B.P. Mulder (4)</t>
  </si>
  <si>
    <t>Amstelveen</t>
  </si>
  <si>
    <t>B.P. Mulder (5)</t>
  </si>
  <si>
    <t>B.P. Mulder (6)</t>
  </si>
  <si>
    <t>B.P. Mulder (7)</t>
  </si>
  <si>
    <t>B. van de Donk (2)</t>
  </si>
  <si>
    <t>B.P. Mulder (8)</t>
  </si>
  <si>
    <t>W. Hokken</t>
  </si>
  <si>
    <t>B.P. Mulder (9)</t>
  </si>
  <si>
    <t>R. Breedveld</t>
  </si>
  <si>
    <t>Jeugdkampioen:</t>
  </si>
  <si>
    <t>Totaal aantal deelnemers:</t>
  </si>
  <si>
    <t xml:space="preserve"> </t>
  </si>
  <si>
    <t>Marco Batenburg</t>
  </si>
  <si>
    <t>Mike Oskam</t>
  </si>
  <si>
    <t>Wijngaarden</t>
  </si>
  <si>
    <t>Wouter Kesteloo</t>
  </si>
  <si>
    <t>Joeri Houweling</t>
  </si>
  <si>
    <t>Jan Jaap Janse</t>
  </si>
  <si>
    <t>P.J. Nefkens</t>
  </si>
  <si>
    <t>A. Boer</t>
  </si>
  <si>
    <t>L. Koppelaar</t>
  </si>
  <si>
    <t>R. Koppelaar</t>
  </si>
  <si>
    <t>T. Herni</t>
  </si>
  <si>
    <t>Stukkenjagers</t>
    <phoneticPr fontId="0" type="noConversion"/>
  </si>
  <si>
    <t>Amersfoort</t>
    <phoneticPr fontId="0" type="noConversion"/>
  </si>
  <si>
    <t>Numansdorp</t>
    <phoneticPr fontId="0" type="noConversion"/>
  </si>
  <si>
    <t>Groenoord</t>
    <phoneticPr fontId="0" type="noConversion"/>
  </si>
  <si>
    <t>P. Vis</t>
    <phoneticPr fontId="0" type="noConversion"/>
  </si>
  <si>
    <t>J. Knijff</t>
    <phoneticPr fontId="0" type="noConversion"/>
  </si>
  <si>
    <t>M. Cadel</t>
    <phoneticPr fontId="0" type="noConversion"/>
  </si>
  <si>
    <t>Gorinchem</t>
    <phoneticPr fontId="0" type="noConversion"/>
  </si>
  <si>
    <t>T. Boldoo</t>
    <phoneticPr fontId="0" type="noConversion"/>
  </si>
  <si>
    <t>M. van Weelden</t>
  </si>
  <si>
    <t>H. van de Broek</t>
  </si>
  <si>
    <t>M. Geuzebroek</t>
  </si>
  <si>
    <t>J. de Jong</t>
  </si>
  <si>
    <t>J. Visser</t>
  </si>
  <si>
    <t>M. van Leeuwen</t>
  </si>
  <si>
    <t>B.A. de Lange</t>
  </si>
  <si>
    <t>R. Villequez</t>
  </si>
  <si>
    <t>J. Breedveld</t>
  </si>
  <si>
    <t>J. van de Graaf</t>
  </si>
  <si>
    <t>A. de Jong</t>
  </si>
  <si>
    <t>C. Verschoor</t>
  </si>
  <si>
    <t>H. de Jong</t>
  </si>
  <si>
    <t>A. Dekker</t>
  </si>
  <si>
    <t>H. Bekkering</t>
  </si>
  <si>
    <t>L.B. Jansen</t>
  </si>
  <si>
    <t>B. Eikelboom</t>
  </si>
  <si>
    <t>K. van der Does</t>
  </si>
  <si>
    <t>C. de Wit</t>
  </si>
  <si>
    <t>O. Bertes</t>
  </si>
  <si>
    <t>K. de Jong</t>
  </si>
  <si>
    <t>A. Sprong</t>
  </si>
  <si>
    <t>Hardinxveld</t>
  </si>
  <si>
    <t>R. Verhoog</t>
    <phoneticPr fontId="0" type="noConversion"/>
  </si>
  <si>
    <t>L. Dubbeldam</t>
    <phoneticPr fontId="0" type="noConversion"/>
  </si>
  <si>
    <t>W. Pool</t>
    <phoneticPr fontId="0" type="noConversion"/>
  </si>
  <si>
    <t>Papendrecht</t>
  </si>
  <si>
    <t>Martijn v/d Heyden</t>
  </si>
  <si>
    <t>Pieter-Jan Nefkens</t>
  </si>
  <si>
    <t>Paul Tempelaar</t>
  </si>
  <si>
    <t>Zwijndrecht</t>
  </si>
  <si>
    <t>Sander van den Oord</t>
  </si>
  <si>
    <t>Bahman Radfar</t>
    <phoneticPr fontId="0" type="noConversion"/>
  </si>
  <si>
    <t>Finalewedstrijd:</t>
  </si>
  <si>
    <t>P. Wilhelm</t>
  </si>
  <si>
    <t>1-0</t>
  </si>
  <si>
    <t>T. Slagboom</t>
  </si>
  <si>
    <t>T.T.Schakel</t>
  </si>
  <si>
    <t>A. van de Hurk</t>
  </si>
  <si>
    <t>Pieter de Bruin</t>
    <phoneticPr fontId="0" type="noConversion"/>
  </si>
  <si>
    <t>Sliedrecht, 24 maart</t>
    <phoneticPr fontId="0" type="noConversion"/>
  </si>
  <si>
    <t>J.P. Vos</t>
    <phoneticPr fontId="0" type="noConversion"/>
  </si>
  <si>
    <t>D.S.C. (Delft)</t>
    <phoneticPr fontId="0" type="noConversion"/>
  </si>
  <si>
    <t>Kevin Nguyen</t>
    <phoneticPr fontId="0" type="noConversion"/>
  </si>
  <si>
    <t>J.P. Vos</t>
    <phoneticPr fontId="0" type="noConversion"/>
  </si>
  <si>
    <t>J. Nederlof</t>
    <phoneticPr fontId="0" type="noConversion"/>
  </si>
  <si>
    <t>1-0</t>
    <phoneticPr fontId="0" type="noConversion"/>
  </si>
  <si>
    <t>B. von Meijenfeldt</t>
    <phoneticPr fontId="0" type="noConversion"/>
  </si>
  <si>
    <t>Messemaker 1847</t>
    <phoneticPr fontId="0" type="noConversion"/>
  </si>
  <si>
    <t>L. den Boer</t>
    <phoneticPr fontId="0" type="noConversion"/>
  </si>
  <si>
    <t>N. Mijnster</t>
    <phoneticPr fontId="0" type="noConversion"/>
  </si>
  <si>
    <t>Sliedrecht</t>
    <phoneticPr fontId="0" type="noConversion"/>
  </si>
  <si>
    <t>J.H. Bade</t>
  </si>
  <si>
    <t>W. Jongeneel</t>
  </si>
  <si>
    <t>D. Pouwels</t>
  </si>
  <si>
    <t>J.J. Janse</t>
  </si>
  <si>
    <t>B. van der Linden</t>
  </si>
  <si>
    <t>L. van Houwelingen</t>
  </si>
  <si>
    <t>G. van Laatum</t>
  </si>
  <si>
    <t>Zwijndrecht</t>
    <phoneticPr fontId="0" type="noConversion"/>
  </si>
  <si>
    <t>R. Verhoog</t>
    <phoneticPr fontId="0" type="noConversion"/>
  </si>
  <si>
    <t>L. Kraaijenbrink</t>
    <phoneticPr fontId="0" type="noConversion"/>
  </si>
  <si>
    <t>Papendrecht</t>
    <phoneticPr fontId="0" type="noConversion"/>
  </si>
  <si>
    <t>H. De Graaf</t>
    <phoneticPr fontId="0" type="noConversion"/>
  </si>
  <si>
    <t>E. Lammens</t>
    <phoneticPr fontId="0" type="noConversion"/>
  </si>
  <si>
    <t>T. Slotboom jr.</t>
    <phoneticPr fontId="0" type="noConversion"/>
  </si>
  <si>
    <t>Dordrecht</t>
    <phoneticPr fontId="0" type="noConversion"/>
  </si>
  <si>
    <t>H. Prins</t>
    <phoneticPr fontId="0" type="noConversion"/>
  </si>
  <si>
    <t>K. De Ruijter</t>
    <phoneticPr fontId="0" type="noConversion"/>
  </si>
  <si>
    <t>Papendrecht</t>
    <phoneticPr fontId="0" type="noConversion"/>
  </si>
  <si>
    <t>A. Luca</t>
    <phoneticPr fontId="0" type="noConversion"/>
  </si>
  <si>
    <t>Utrecht</t>
    <phoneticPr fontId="0" type="noConversion"/>
  </si>
  <si>
    <t>W. Kuiper</t>
    <phoneticPr fontId="0" type="noConversion"/>
  </si>
  <si>
    <t>J. Stoker</t>
    <phoneticPr fontId="0" type="noConversion"/>
  </si>
  <si>
    <t>F. Stoute</t>
    <phoneticPr fontId="0" type="noConversion"/>
  </si>
  <si>
    <t>M. Van Houwelingen</t>
    <phoneticPr fontId="0" type="noConversion"/>
  </si>
  <si>
    <t>Hanko van den Oord</t>
  </si>
  <si>
    <t>J. Boot</t>
  </si>
  <si>
    <t>M. van Dijk</t>
  </si>
  <si>
    <t>H. Roubos</t>
  </si>
  <si>
    <t>Marcel Boer</t>
  </si>
  <si>
    <t>A.H. Bot</t>
  </si>
  <si>
    <t>A. Schouten</t>
  </si>
  <si>
    <t>H. van Ruyven</t>
  </si>
  <si>
    <t>Sliedrecht</t>
    <phoneticPr fontId="0" type="noConversion"/>
  </si>
  <si>
    <t>Klockelaar</t>
    <phoneticPr fontId="0" type="noConversion"/>
  </si>
  <si>
    <t>Sliedrecht</t>
    <phoneticPr fontId="0" type="noConversion"/>
  </si>
  <si>
    <t>Dordrecht</t>
    <phoneticPr fontId="0" type="noConversion"/>
  </si>
  <si>
    <t>Groep 2B</t>
    <phoneticPr fontId="0" type="noConversion"/>
  </si>
  <si>
    <t>Groep 3A</t>
    <phoneticPr fontId="0" type="noConversion"/>
  </si>
  <si>
    <t>M. Van den Berg</t>
    <phoneticPr fontId="0" type="noConversion"/>
  </si>
  <si>
    <t>Sliedrecht</t>
    <phoneticPr fontId="0" type="noConversion"/>
  </si>
  <si>
    <t>W. de Groot</t>
  </si>
  <si>
    <t>E. Straver</t>
  </si>
  <si>
    <t>Leerdam</t>
  </si>
  <si>
    <t>R. Smit</t>
  </si>
  <si>
    <t>H. Huisman</t>
  </si>
  <si>
    <t>R. Vlietstra</t>
  </si>
  <si>
    <t>B. Fijlstra</t>
  </si>
  <si>
    <t>P. Stam</t>
  </si>
  <si>
    <t>H. Barends</t>
  </si>
  <si>
    <t>G. Zwaneveld</t>
  </si>
  <si>
    <t>B. Hebing</t>
  </si>
  <si>
    <t>C. den Besten</t>
  </si>
  <si>
    <t>J. de Ruyter</t>
  </si>
  <si>
    <t>B. Terlouw</t>
  </si>
  <si>
    <t>H. van Schaaik</t>
  </si>
  <si>
    <t>J. van Rekom</t>
  </si>
  <si>
    <t>Dordrecht</t>
  </si>
  <si>
    <t>N. Volkerink</t>
  </si>
  <si>
    <t>A. Pietersen</t>
  </si>
  <si>
    <t>T. Hanemeyer</t>
  </si>
  <si>
    <t>J. de Leeuw</t>
  </si>
  <si>
    <t>M. Reuvers</t>
  </si>
  <si>
    <t>Ameide</t>
  </si>
  <si>
    <t>David Boom</t>
  </si>
  <si>
    <t>TOTALEN</t>
  </si>
  <si>
    <t>T. Dekker (Theo)</t>
    <phoneticPr fontId="0" type="noConversion"/>
  </si>
  <si>
    <t>J.P. Vos</t>
    <phoneticPr fontId="0" type="noConversion"/>
  </si>
  <si>
    <t>L. Vereggen</t>
    <phoneticPr fontId="0" type="noConversion"/>
  </si>
  <si>
    <t>H.M.C.</t>
    <phoneticPr fontId="0" type="noConversion"/>
  </si>
  <si>
    <t>J.A. Klein</t>
    <phoneticPr fontId="0" type="noConversion"/>
  </si>
  <si>
    <t>R. Breedveld</t>
    <phoneticPr fontId="0" type="noConversion"/>
  </si>
  <si>
    <t>Frankrijk</t>
    <phoneticPr fontId="0" type="noConversion"/>
  </si>
  <si>
    <t>Huisschaker</t>
    <phoneticPr fontId="0" type="noConversion"/>
  </si>
  <si>
    <t>Sliedrecht</t>
    <phoneticPr fontId="0" type="noConversion"/>
  </si>
  <si>
    <t>T. Dekker (Tobias)</t>
    <phoneticPr fontId="0" type="noConversion"/>
  </si>
  <si>
    <t>G. Merkx</t>
    <phoneticPr fontId="0" type="noConversion"/>
  </si>
  <si>
    <t>E.L. Korevaar</t>
    <phoneticPr fontId="0" type="noConversion"/>
  </si>
  <si>
    <t>Sliedrecht</t>
    <phoneticPr fontId="0" type="noConversion"/>
  </si>
  <si>
    <t>Sliedrecht</t>
    <phoneticPr fontId="0" type="noConversion"/>
  </si>
  <si>
    <t>De Giessen</t>
    <phoneticPr fontId="0" type="noConversion"/>
  </si>
  <si>
    <t>J. Van de Griend</t>
    <phoneticPr fontId="0" type="noConversion"/>
  </si>
  <si>
    <t>Haarlem</t>
    <phoneticPr fontId="0" type="noConversion"/>
  </si>
  <si>
    <t>H. Prins</t>
    <phoneticPr fontId="0" type="noConversion"/>
  </si>
  <si>
    <t>H. Plantfeber</t>
    <phoneticPr fontId="0" type="noConversion"/>
  </si>
  <si>
    <t>De Pion</t>
    <phoneticPr fontId="0" type="noConversion"/>
  </si>
  <si>
    <t>R. Casteleijn</t>
    <phoneticPr fontId="0" type="noConversion"/>
  </si>
  <si>
    <t>Doorn/Driebergen</t>
    <phoneticPr fontId="0" type="noConversion"/>
  </si>
  <si>
    <t>Hilversum</t>
    <phoneticPr fontId="0" type="noConversion"/>
  </si>
  <si>
    <t>De Bilt</t>
    <phoneticPr fontId="0" type="noConversion"/>
  </si>
  <si>
    <t>Nijmegen</t>
    <phoneticPr fontId="0" type="noConversion"/>
  </si>
  <si>
    <t>Den Haag</t>
    <phoneticPr fontId="0" type="noConversion"/>
  </si>
  <si>
    <t>Rozenburg</t>
    <phoneticPr fontId="0" type="noConversion"/>
  </si>
  <si>
    <t>J.A. Klein (2)</t>
  </si>
  <si>
    <t>Amersfoort</t>
  </si>
  <si>
    <t>B.P. Mulder</t>
  </si>
  <si>
    <t>B.P. Mulder (2)</t>
  </si>
  <si>
    <t>J.A. Klein (3)</t>
  </si>
  <si>
    <t>Groothoofd</t>
  </si>
  <si>
    <t>Oud Zuylen</t>
    <phoneticPr fontId="0" type="noConversion"/>
  </si>
  <si>
    <t>Oud Zuylen</t>
    <phoneticPr fontId="0" type="noConversion"/>
  </si>
  <si>
    <t>H. Boersma</t>
    <phoneticPr fontId="0" type="noConversion"/>
  </si>
  <si>
    <t>P. Fafie</t>
    <phoneticPr fontId="0" type="noConversion"/>
  </si>
  <si>
    <t>H. Dubbeldam</t>
    <phoneticPr fontId="0" type="noConversion"/>
  </si>
  <si>
    <t>B. Terlouw</t>
    <phoneticPr fontId="0" type="noConversion"/>
  </si>
  <si>
    <t>T. Koorevaar</t>
    <phoneticPr fontId="0" type="noConversion"/>
  </si>
  <si>
    <t>F. Verweij</t>
    <phoneticPr fontId="0" type="noConversion"/>
  </si>
  <si>
    <t>T. Boldoo</t>
    <phoneticPr fontId="0" type="noConversion"/>
  </si>
  <si>
    <t>De Giessen</t>
    <phoneticPr fontId="0" type="noConversion"/>
  </si>
  <si>
    <t>K. Van der Does</t>
    <phoneticPr fontId="0" type="noConversion"/>
  </si>
  <si>
    <t>P. Van Wermeskerken</t>
    <phoneticPr fontId="0" type="noConversion"/>
  </si>
  <si>
    <t>R. Simon</t>
    <phoneticPr fontId="0" type="noConversion"/>
  </si>
  <si>
    <t>Sliedrecht</t>
    <phoneticPr fontId="0" type="noConversion"/>
  </si>
  <si>
    <t>Lars Vereggen</t>
    <phoneticPr fontId="0" type="noConversion"/>
  </si>
  <si>
    <t>Delft</t>
    <phoneticPr fontId="0" type="noConversion"/>
  </si>
  <si>
    <t>Z.Z.-Combinatie</t>
    <phoneticPr fontId="0" type="noConversion"/>
  </si>
  <si>
    <t>Leerdam</t>
    <phoneticPr fontId="0" type="noConversion"/>
  </si>
  <si>
    <t>Schiedam</t>
    <phoneticPr fontId="0" type="noConversion"/>
  </si>
  <si>
    <t>Zwijndrecht</t>
    <phoneticPr fontId="0" type="noConversion"/>
  </si>
  <si>
    <t>Gorinchem</t>
    <phoneticPr fontId="0" type="noConversion"/>
  </si>
  <si>
    <t>Utrecht</t>
    <phoneticPr fontId="0" type="noConversion"/>
  </si>
  <si>
    <t>Barendrecht</t>
    <phoneticPr fontId="0" type="noConversion"/>
  </si>
  <si>
    <t>Rotterdam</t>
    <phoneticPr fontId="0" type="noConversion"/>
  </si>
  <si>
    <t>Lemmy Schakel</t>
    <phoneticPr fontId="0" type="noConversion"/>
  </si>
  <si>
    <t>Mark Timmermans</t>
    <phoneticPr fontId="0" type="noConversion"/>
  </si>
  <si>
    <t>M. Timmermans</t>
    <phoneticPr fontId="0" type="noConversion"/>
  </si>
  <si>
    <t>Dordrecht</t>
    <phoneticPr fontId="0" type="noConversion"/>
  </si>
  <si>
    <t>M. Timmermans</t>
    <phoneticPr fontId="0" type="noConversion"/>
  </si>
  <si>
    <t>J.J. Janse</t>
    <phoneticPr fontId="0" type="noConversion"/>
  </si>
  <si>
    <t>M. Timmermans</t>
    <phoneticPr fontId="0" type="noConversion"/>
  </si>
  <si>
    <t>Sliedrecht</t>
    <phoneticPr fontId="0" type="noConversion"/>
  </si>
  <si>
    <t>J. Veenis</t>
    <phoneticPr fontId="0" type="noConversion"/>
  </si>
  <si>
    <t>B. Van Hees</t>
    <phoneticPr fontId="0" type="noConversion"/>
  </si>
  <si>
    <t>De Giessen</t>
    <phoneticPr fontId="0" type="noConversion"/>
  </si>
  <si>
    <t>L. Dubbeldam</t>
    <phoneticPr fontId="0" type="noConversion"/>
  </si>
  <si>
    <t>D. Gairabekova</t>
    <phoneticPr fontId="0" type="noConversion"/>
  </si>
  <si>
    <t>T. Slotboom sr.</t>
    <phoneticPr fontId="0" type="noConversion"/>
  </si>
  <si>
    <t>Dordrecht</t>
    <phoneticPr fontId="0" type="noConversion"/>
  </si>
  <si>
    <t>P. Van de Berg</t>
    <phoneticPr fontId="0" type="noConversion"/>
  </si>
  <si>
    <t>Tilburg</t>
    <phoneticPr fontId="0" type="noConversion"/>
  </si>
  <si>
    <t>A. Huisman</t>
    <phoneticPr fontId="0" type="noConversion"/>
  </si>
  <si>
    <t>Papendrecht</t>
    <phoneticPr fontId="0" type="noConversion"/>
  </si>
  <si>
    <t>L. Koppelaar</t>
    <phoneticPr fontId="0" type="noConversion"/>
  </si>
  <si>
    <t>M. Van Hulst</t>
    <phoneticPr fontId="0" type="noConversion"/>
  </si>
  <si>
    <t>H. Kramer</t>
    <phoneticPr fontId="0" type="noConversion"/>
  </si>
  <si>
    <t>J. Dorrepaal</t>
    <phoneticPr fontId="0" type="noConversion"/>
  </si>
  <si>
    <t>J.W. Kraaijeveld</t>
    <phoneticPr fontId="0" type="noConversion"/>
  </si>
  <si>
    <t>Sliedrecht</t>
    <phoneticPr fontId="0" type="noConversion"/>
  </si>
  <si>
    <t>Leerdam</t>
    <phoneticPr fontId="0" type="noConversion"/>
  </si>
  <si>
    <t>M. Klein</t>
    <phoneticPr fontId="0" type="noConversion"/>
  </si>
  <si>
    <t>M. Keuzenkamp</t>
    <phoneticPr fontId="0" type="noConversion"/>
  </si>
  <si>
    <t>Den Haag</t>
    <phoneticPr fontId="0" type="noConversion"/>
  </si>
  <si>
    <t>J. De Ruyter</t>
    <phoneticPr fontId="0" type="noConversion"/>
  </si>
  <si>
    <t>Bobby Fijlstra</t>
  </si>
  <si>
    <t>Remco de Ruiter</t>
  </si>
  <si>
    <t>T.C. Huijzer</t>
    <phoneticPr fontId="0" type="noConversion"/>
  </si>
  <si>
    <t>T. Boldoo</t>
    <phoneticPr fontId="0" type="noConversion"/>
  </si>
  <si>
    <t>J. Dorrepaal</t>
    <phoneticPr fontId="0" type="noConversion"/>
  </si>
  <si>
    <t>Rik de Wilde</t>
    <phoneticPr fontId="0" type="noConversion"/>
  </si>
  <si>
    <t>Sliedrecht, 23 maart</t>
    <phoneticPr fontId="0" type="noConversion"/>
  </si>
  <si>
    <t>De Giessen en Linge</t>
    <phoneticPr fontId="0" type="noConversion"/>
  </si>
  <si>
    <t>J. Nederlof</t>
    <phoneticPr fontId="0" type="noConversion"/>
  </si>
  <si>
    <t>R. De Wilde</t>
    <phoneticPr fontId="0" type="noConversion"/>
  </si>
  <si>
    <t>0-1</t>
    <phoneticPr fontId="0" type="noConversion"/>
  </si>
  <si>
    <t>R. De Wilde</t>
    <phoneticPr fontId="0" type="noConversion"/>
  </si>
  <si>
    <t>De Giessen</t>
    <phoneticPr fontId="0" type="noConversion"/>
  </si>
  <si>
    <t>J. Nederlof</t>
    <phoneticPr fontId="0" type="noConversion"/>
  </si>
  <si>
    <t>Sliedrecht</t>
    <phoneticPr fontId="0" type="noConversion"/>
  </si>
  <si>
    <t>W. Hokken</t>
    <phoneticPr fontId="0" type="noConversion"/>
  </si>
  <si>
    <t>Sliedrecht</t>
    <phoneticPr fontId="0" type="noConversion"/>
  </si>
  <si>
    <t>J. Nederlof</t>
    <phoneticPr fontId="0" type="noConversion"/>
  </si>
  <si>
    <t>W. Pool</t>
    <phoneticPr fontId="0" type="noConversion"/>
  </si>
  <si>
    <t>J.J. Vonk</t>
    <phoneticPr fontId="0" type="noConversion"/>
  </si>
  <si>
    <t>R. De Wilde</t>
    <phoneticPr fontId="0" type="noConversion"/>
  </si>
  <si>
    <t>A. Van der Leij</t>
    <phoneticPr fontId="0" type="noConversion"/>
  </si>
  <si>
    <t>R. Van Rekom</t>
    <phoneticPr fontId="0" type="noConversion"/>
  </si>
  <si>
    <t>N. Snikkers</t>
    <phoneticPr fontId="0" type="noConversion"/>
  </si>
  <si>
    <t>Dordrecht</t>
    <phoneticPr fontId="0" type="noConversion"/>
  </si>
  <si>
    <t>Dordrecht</t>
    <phoneticPr fontId="0" type="noConversion"/>
  </si>
  <si>
    <t>Shah Mata</t>
    <phoneticPr fontId="0" type="noConversion"/>
  </si>
  <si>
    <t>J. Sulman</t>
    <phoneticPr fontId="0" type="noConversion"/>
  </si>
  <si>
    <t>H. Spakenburg</t>
    <phoneticPr fontId="0" type="noConversion"/>
  </si>
  <si>
    <t>J. Knijff</t>
    <phoneticPr fontId="0" type="noConversion"/>
  </si>
  <si>
    <t>K. Van der Does</t>
    <phoneticPr fontId="0" type="noConversion"/>
  </si>
  <si>
    <t>F. Fijlstra</t>
    <phoneticPr fontId="0" type="noConversion"/>
  </si>
  <si>
    <t>W.A. Bergers</t>
    <phoneticPr fontId="0" type="noConversion"/>
  </si>
  <si>
    <t>Sliedrecht</t>
    <phoneticPr fontId="0" type="noConversion"/>
  </si>
  <si>
    <t>Sliedrecht</t>
    <phoneticPr fontId="0" type="noConversion"/>
  </si>
  <si>
    <t>De Giessen</t>
    <phoneticPr fontId="0" type="noConversion"/>
  </si>
  <si>
    <t>De Scheve Toren</t>
    <phoneticPr fontId="0" type="noConversion"/>
  </si>
  <si>
    <t>W. Gijsen</t>
    <phoneticPr fontId="0" type="noConversion"/>
  </si>
  <si>
    <t>A. Scheel</t>
    <phoneticPr fontId="0" type="noConversion"/>
  </si>
  <si>
    <t>H. Barends</t>
    <phoneticPr fontId="0" type="noConversion"/>
  </si>
  <si>
    <t>M. Van Hulst</t>
    <phoneticPr fontId="0" type="noConversion"/>
  </si>
  <si>
    <t>K. De Kok</t>
    <phoneticPr fontId="0" type="noConversion"/>
  </si>
  <si>
    <t>J. Veenis</t>
    <phoneticPr fontId="0" type="noConversion"/>
  </si>
  <si>
    <t>Sliedrecht</t>
    <phoneticPr fontId="0" type="noConversion"/>
  </si>
  <si>
    <t>Sliedrecht</t>
    <phoneticPr fontId="0" type="noConversion"/>
  </si>
  <si>
    <t>Messemaker 1847</t>
    <phoneticPr fontId="0" type="noConversion"/>
  </si>
  <si>
    <t>M. Hopman</t>
    <phoneticPr fontId="0" type="noConversion"/>
  </si>
  <si>
    <t>S. Boonstra</t>
    <phoneticPr fontId="0" type="noConversion"/>
  </si>
  <si>
    <t>B. Van Bloppoel</t>
    <phoneticPr fontId="0" type="noConversion"/>
  </si>
  <si>
    <t>K. Kraaijeveld</t>
    <phoneticPr fontId="0" type="noConversion"/>
  </si>
  <si>
    <t>Klockelaar</t>
    <phoneticPr fontId="0" type="noConversion"/>
  </si>
  <si>
    <t>Sliedrecht</t>
    <phoneticPr fontId="0" type="noConversion"/>
  </si>
  <si>
    <t>?</t>
    <phoneticPr fontId="0" type="noConversion"/>
  </si>
  <si>
    <t>De Scheve Toren</t>
    <phoneticPr fontId="0" type="noConversion"/>
  </si>
  <si>
    <t>H. Spakenburg</t>
    <phoneticPr fontId="0" type="noConversion"/>
  </si>
  <si>
    <t>Herman Spakenburg</t>
    <phoneticPr fontId="0" type="noConversion"/>
  </si>
  <si>
    <t>M. Van den Berg</t>
    <phoneticPr fontId="0" type="noConversion"/>
  </si>
  <si>
    <t>Michiel van den Berg</t>
    <phoneticPr fontId="0" type="noConversion"/>
  </si>
  <si>
    <t>B. Van Bloppoel</t>
    <phoneticPr fontId="0" type="noConversion"/>
  </si>
  <si>
    <t>.</t>
    <phoneticPr fontId="0" type="noConversion"/>
  </si>
  <si>
    <t>P. Fafie</t>
    <phoneticPr fontId="0" type="noConversion"/>
  </si>
  <si>
    <t>.</t>
    <phoneticPr fontId="0" type="noConversion"/>
  </si>
  <si>
    <t>.</t>
    <phoneticPr fontId="0" type="noConversion"/>
  </si>
  <si>
    <t>D. Tonissen</t>
    <phoneticPr fontId="0" type="noConversion"/>
  </si>
  <si>
    <t>.</t>
    <phoneticPr fontId="0" type="noConversion"/>
  </si>
  <si>
    <t>J. Weitering</t>
    <phoneticPr fontId="0" type="noConversion"/>
  </si>
  <si>
    <t>.</t>
    <phoneticPr fontId="0" type="noConversion"/>
  </si>
  <si>
    <t>R. Koopman</t>
    <phoneticPr fontId="0" type="noConversion"/>
  </si>
  <si>
    <t>A. Van Heeren</t>
    <phoneticPr fontId="0" type="noConversion"/>
  </si>
  <si>
    <t>.</t>
    <phoneticPr fontId="0" type="noConversion"/>
  </si>
  <si>
    <t>.</t>
    <phoneticPr fontId="0" type="noConversion"/>
  </si>
  <si>
    <t>H.J. Timmermans</t>
    <phoneticPr fontId="0" type="noConversion"/>
  </si>
  <si>
    <t>H. Dubbeldam</t>
    <phoneticPr fontId="0" type="noConversion"/>
  </si>
  <si>
    <t>Huisschaker</t>
    <phoneticPr fontId="0" type="noConversion"/>
  </si>
  <si>
    <t>Editie</t>
    <phoneticPr fontId="0" type="noConversion"/>
  </si>
  <si>
    <t>P. Van de Berg</t>
    <phoneticPr fontId="0" type="noConversion"/>
  </si>
  <si>
    <t>Tilburg</t>
    <phoneticPr fontId="0" type="noConversion"/>
  </si>
  <si>
    <t>Krimpen aan den IJssel</t>
    <phoneticPr fontId="0" type="noConversion"/>
  </si>
  <si>
    <t>A. Mensing (Adrian)</t>
    <phoneticPr fontId="0" type="noConversion"/>
  </si>
  <si>
    <t>E. Van Esterik</t>
    <phoneticPr fontId="0" type="noConversion"/>
  </si>
  <si>
    <t>W. Boer</t>
    <phoneticPr fontId="0" type="noConversion"/>
  </si>
  <si>
    <t>Shah Mata</t>
    <phoneticPr fontId="0" type="noConversion"/>
  </si>
  <si>
    <t>Shah Mata</t>
    <phoneticPr fontId="0" type="noConversion"/>
  </si>
  <si>
    <t>H.J. Timmermans</t>
    <phoneticPr fontId="0" type="noConversion"/>
  </si>
  <si>
    <t>K. Brinkman</t>
    <phoneticPr fontId="0" type="noConversion"/>
  </si>
  <si>
    <t>L. Schakel</t>
    <phoneticPr fontId="0" type="noConversion"/>
  </si>
  <si>
    <t>T. Schakel</t>
    <phoneticPr fontId="0" type="noConversion"/>
  </si>
  <si>
    <t>A. Mensing (Andrew)</t>
    <phoneticPr fontId="0" type="noConversion"/>
  </si>
  <si>
    <t>A. Van Heeren</t>
    <phoneticPr fontId="0" type="noConversion"/>
  </si>
  <si>
    <t>Eeuwig Schaak</t>
    <phoneticPr fontId="0" type="noConversion"/>
  </si>
  <si>
    <t>K. Nguyen</t>
    <phoneticPr fontId="0" type="noConversion"/>
  </si>
  <si>
    <t>B. Dubbeldam</t>
    <phoneticPr fontId="0" type="noConversion"/>
  </si>
  <si>
    <t>N. Groeneweg</t>
    <phoneticPr fontId="0" type="noConversion"/>
  </si>
  <si>
    <t>J. Klein</t>
    <phoneticPr fontId="0" type="noConversion"/>
  </si>
  <si>
    <t>Maassluis</t>
    <phoneticPr fontId="0" type="noConversion"/>
  </si>
  <si>
    <t>R. Schaap</t>
    <phoneticPr fontId="0" type="noConversion"/>
  </si>
  <si>
    <t>W. Pols</t>
    <phoneticPr fontId="0" type="noConversion"/>
  </si>
  <si>
    <t>A. Pols</t>
    <phoneticPr fontId="0" type="noConversion"/>
  </si>
  <si>
    <t>R. Koopman</t>
    <phoneticPr fontId="0" type="noConversion"/>
  </si>
  <si>
    <t>J. Weitering</t>
    <phoneticPr fontId="0" type="noConversion"/>
  </si>
  <si>
    <t>Chess Club</t>
    <phoneticPr fontId="0" type="noConversion"/>
  </si>
  <si>
    <t>J. De Haan</t>
    <phoneticPr fontId="0" type="noConversion"/>
  </si>
  <si>
    <t>Rotterdam</t>
    <phoneticPr fontId="0" type="noConversion"/>
  </si>
  <si>
    <t>D. Tonissen</t>
    <phoneticPr fontId="0" type="noConversion"/>
  </si>
  <si>
    <t>Kevin Do</t>
    <phoneticPr fontId="0" type="noConversion"/>
  </si>
  <si>
    <t>Elnathan Ghebreab</t>
    <phoneticPr fontId="0" type="noConversion"/>
  </si>
  <si>
    <t>Kevin Do</t>
    <phoneticPr fontId="0" type="noConversion"/>
  </si>
  <si>
    <t>K. Do</t>
    <phoneticPr fontId="0" type="noConversion"/>
  </si>
  <si>
    <t>Elnathan Ghebreab</t>
    <phoneticPr fontId="0" type="noConversion"/>
  </si>
  <si>
    <t>Elnathan Ghebreab</t>
    <phoneticPr fontId="0" type="noConversion"/>
  </si>
  <si>
    <t>E. Ghebreab</t>
    <phoneticPr fontId="0" type="noConversion"/>
  </si>
  <si>
    <t>Eline Roebers</t>
    <phoneticPr fontId="0" type="noConversion"/>
  </si>
  <si>
    <t>E. Roebers</t>
    <phoneticPr fontId="0" type="noConversion"/>
  </si>
  <si>
    <t>Hoofdgroep B</t>
    <phoneticPr fontId="0" type="noConversion"/>
  </si>
  <si>
    <t>Aron Hoogendijk</t>
    <phoneticPr fontId="0" type="noConversion"/>
  </si>
  <si>
    <t>Hielke Edema</t>
    <phoneticPr fontId="0" type="noConversion"/>
  </si>
  <si>
    <t>K. De Ruijter</t>
    <phoneticPr fontId="0" type="noConversion"/>
  </si>
  <si>
    <t>T. Dekker</t>
    <phoneticPr fontId="0" type="noConversion"/>
  </si>
  <si>
    <t>M. Ehrhardt</t>
    <phoneticPr fontId="0" type="noConversion"/>
  </si>
  <si>
    <t>S. Algera</t>
    <phoneticPr fontId="0" type="noConversion"/>
  </si>
  <si>
    <t>Voorschoten</t>
    <phoneticPr fontId="0" type="noConversion"/>
  </si>
  <si>
    <t>Rijswijk</t>
    <phoneticPr fontId="0" type="noConversion"/>
  </si>
  <si>
    <t>A. Metz</t>
    <phoneticPr fontId="0" type="noConversion"/>
  </si>
  <si>
    <t>A. Timmermans</t>
    <phoneticPr fontId="0" type="noConversion"/>
  </si>
  <si>
    <t>H. Schreuder</t>
    <phoneticPr fontId="0" type="noConversion"/>
  </si>
  <si>
    <t>J. Euser</t>
    <phoneticPr fontId="0" type="noConversion"/>
  </si>
  <si>
    <t>Y. Verlinde</t>
    <phoneticPr fontId="0" type="noConversion"/>
  </si>
  <si>
    <t>S. Al-yassin</t>
    <phoneticPr fontId="0" type="noConversion"/>
  </si>
  <si>
    <t>Fianchetto</t>
    <phoneticPr fontId="0" type="noConversion"/>
  </si>
  <si>
    <t>Huisschaker</t>
    <phoneticPr fontId="0" type="noConversion"/>
  </si>
  <si>
    <t>W. Barendswaard</t>
    <phoneticPr fontId="0" type="noConversion"/>
  </si>
  <si>
    <t>K. Kraaijeveld</t>
    <phoneticPr fontId="0" type="noConversion"/>
  </si>
  <si>
    <t>Kok Kraaijveld</t>
    <phoneticPr fontId="0" type="noConversion"/>
  </si>
  <si>
    <t>S. Boonstra</t>
    <phoneticPr fontId="0" type="noConversion"/>
  </si>
  <si>
    <t>S. Boonstra (j)</t>
    <phoneticPr fontId="0" type="noConversion"/>
  </si>
  <si>
    <t>M. Hopman</t>
    <phoneticPr fontId="0" type="noConversion"/>
  </si>
  <si>
    <t>M. Hopman (j)</t>
    <phoneticPr fontId="0" type="noConversion"/>
  </si>
  <si>
    <t>K. Van de Berg</t>
    <phoneticPr fontId="0" type="noConversion"/>
  </si>
  <si>
    <t>M. Timmermans</t>
    <phoneticPr fontId="0" type="noConversion"/>
  </si>
  <si>
    <t>Mark Timmermans</t>
    <phoneticPr fontId="0" type="noConversion"/>
  </si>
  <si>
    <t>W.A. Bergers</t>
    <phoneticPr fontId="0" type="noConversion"/>
  </si>
  <si>
    <t>W.A. Bergers (j)</t>
    <phoneticPr fontId="0" type="noConversion"/>
  </si>
  <si>
    <t>K. De Kok</t>
    <phoneticPr fontId="0" type="noConversion"/>
  </si>
  <si>
    <t>K. De Kok (j)</t>
    <phoneticPr fontId="0" type="noConversion"/>
  </si>
  <si>
    <t>Papendrecht</t>
    <phoneticPr fontId="0" type="noConversion"/>
  </si>
  <si>
    <t>J. Van Rekom</t>
    <phoneticPr fontId="0" type="noConversion"/>
  </si>
  <si>
    <t>Frankrijk</t>
    <phoneticPr fontId="0" type="noConversion"/>
  </si>
  <si>
    <t>J. Van de Griend</t>
    <phoneticPr fontId="0" type="noConversion"/>
  </si>
  <si>
    <t>A. Timmermans</t>
    <phoneticPr fontId="0" type="noConversion"/>
  </si>
  <si>
    <t>Daan Stolk</t>
    <phoneticPr fontId="0" type="noConversion"/>
  </si>
  <si>
    <t>D. Mauritz</t>
    <phoneticPr fontId="0" type="noConversion"/>
  </si>
  <si>
    <t>R. Van Bochove</t>
    <phoneticPr fontId="0" type="noConversion"/>
  </si>
  <si>
    <t>R. Kienjet</t>
    <phoneticPr fontId="0" type="noConversion"/>
  </si>
  <si>
    <t>C. Friendwijk</t>
    <phoneticPr fontId="0" type="noConversion"/>
  </si>
  <si>
    <t>J. Bakker</t>
    <phoneticPr fontId="0" type="noConversion"/>
  </si>
  <si>
    <t>D. Stolk</t>
    <phoneticPr fontId="0" type="noConversion"/>
  </si>
  <si>
    <t>Alan Bakija</t>
  </si>
  <si>
    <t>Alan Bakija</t>
    <phoneticPr fontId="0" type="noConversion"/>
  </si>
  <si>
    <t>Danyl Izotov</t>
  </si>
  <si>
    <t>Danyl Izotov</t>
    <phoneticPr fontId="0" type="noConversion"/>
  </si>
  <si>
    <t>David Geragesion</t>
  </si>
  <si>
    <t>David Geragesion</t>
    <phoneticPr fontId="0" type="noConversion"/>
  </si>
  <si>
    <t>Maxim van Emmerik</t>
    <phoneticPr fontId="0" type="noConversion"/>
  </si>
  <si>
    <t>Aron Stolk</t>
    <phoneticPr fontId="0" type="noConversion"/>
  </si>
  <si>
    <t>H. Edema</t>
    <phoneticPr fontId="0" type="noConversion"/>
  </si>
  <si>
    <t>Aron Hoogendijk</t>
    <phoneticPr fontId="0" type="noConversion"/>
  </si>
  <si>
    <t>A. Hoogendijk</t>
    <phoneticPr fontId="0" type="noConversion"/>
  </si>
  <si>
    <t>A. Stolk</t>
    <phoneticPr fontId="0" type="noConversion"/>
  </si>
  <si>
    <t>M. Van Emmerik</t>
    <phoneticPr fontId="0" type="noConversion"/>
  </si>
  <si>
    <t>Hielke Edema</t>
    <phoneticPr fontId="0" type="noConversion"/>
  </si>
  <si>
    <t>Jona van der Geld</t>
    <phoneticPr fontId="0" type="noConversion"/>
  </si>
  <si>
    <t>Jeroen Verkade</t>
    <phoneticPr fontId="0" type="noConversion"/>
  </si>
  <si>
    <t>Ronan Lulofs</t>
    <phoneticPr fontId="0" type="noConversion"/>
  </si>
  <si>
    <t>Jona van der Geld</t>
    <phoneticPr fontId="0" type="noConversion"/>
  </si>
  <si>
    <t>J. Van der Geld</t>
    <phoneticPr fontId="0" type="noConversion"/>
  </si>
  <si>
    <t>J. Verkade</t>
    <phoneticPr fontId="0" type="noConversion"/>
  </si>
  <si>
    <t>Ronan Lulofs</t>
    <phoneticPr fontId="0" type="noConversion"/>
  </si>
  <si>
    <t>R. Lulofs</t>
    <phoneticPr fontId="0" type="noConversion"/>
  </si>
  <si>
    <t>Jamie Thai</t>
    <phoneticPr fontId="0" type="noConversion"/>
  </si>
  <si>
    <t>Eva Stok</t>
    <phoneticPr fontId="0" type="noConversion"/>
  </si>
  <si>
    <t>Luana Mensing</t>
    <phoneticPr fontId="0" type="noConversion"/>
  </si>
  <si>
    <t>Daniel Boer</t>
    <phoneticPr fontId="0" type="noConversion"/>
  </si>
  <si>
    <t>Silas van der Geld</t>
    <phoneticPr fontId="0" type="noConversion"/>
  </si>
  <si>
    <t>Minhson Dangvan</t>
    <phoneticPr fontId="0" type="noConversion"/>
  </si>
  <si>
    <t>J. Thai</t>
    <phoneticPr fontId="0" type="noConversion"/>
  </si>
  <si>
    <t>E. Stok</t>
    <phoneticPr fontId="0" type="noConversion"/>
  </si>
  <si>
    <t>Daniel Boer</t>
    <phoneticPr fontId="0" type="noConversion"/>
  </si>
  <si>
    <t>D. Boer</t>
    <phoneticPr fontId="0" type="noConversion"/>
  </si>
  <si>
    <t>L. Mensing</t>
    <phoneticPr fontId="0" type="noConversion"/>
  </si>
  <si>
    <t>Silas van der Geld</t>
    <phoneticPr fontId="0" type="noConversion"/>
  </si>
  <si>
    <t>S. Van der Geld</t>
    <phoneticPr fontId="0" type="noConversion"/>
  </si>
  <si>
    <t>Minhson Dangvan</t>
    <phoneticPr fontId="0" type="noConversion"/>
  </si>
  <si>
    <t>M. Dangvan (Minhson)</t>
    <phoneticPr fontId="0" type="noConversion"/>
  </si>
  <si>
    <t>Dylan Achuthan</t>
  </si>
  <si>
    <t>Dylan Achuthan</t>
    <phoneticPr fontId="0" type="noConversion"/>
  </si>
  <si>
    <t>S. Al-Yassin</t>
    <phoneticPr fontId="0" type="noConversion"/>
  </si>
  <si>
    <t>S. Al-Yassin (j)</t>
    <phoneticPr fontId="0" type="noConversion"/>
  </si>
  <si>
    <t>Dordrecht</t>
    <phoneticPr fontId="0" type="noConversion"/>
  </si>
  <si>
    <t>S. Algera</t>
    <phoneticPr fontId="0" type="noConversion"/>
  </si>
  <si>
    <t>Simon Algera</t>
    <phoneticPr fontId="0" type="noConversion"/>
  </si>
  <si>
    <t>M. Ehrhardt</t>
    <phoneticPr fontId="0" type="noConversion"/>
  </si>
  <si>
    <t>Matthias Ehrhardt</t>
    <phoneticPr fontId="0" type="noConversion"/>
  </si>
  <si>
    <t>J. Euser</t>
    <phoneticPr fontId="0" type="noConversion"/>
  </si>
  <si>
    <t>Jaap Euser</t>
    <phoneticPr fontId="0" type="noConversion"/>
  </si>
  <si>
    <t>Y. Verlinde</t>
    <phoneticPr fontId="0" type="noConversion"/>
  </si>
  <si>
    <t>Youri Verlinde</t>
    <phoneticPr fontId="0" type="noConversion"/>
  </si>
  <si>
    <t>A. Metz</t>
    <phoneticPr fontId="0" type="noConversion"/>
  </si>
  <si>
    <t>Atze Metz</t>
    <phoneticPr fontId="0" type="noConversion"/>
  </si>
  <si>
    <t>A. van der Leij</t>
    <phoneticPr fontId="0" type="noConversion"/>
  </si>
  <si>
    <t>?</t>
    <phoneticPr fontId="0" type="noConversion"/>
  </si>
  <si>
    <t>Bart van der Beek</t>
  </si>
  <si>
    <t>Bart van der Beek</t>
    <phoneticPr fontId="0" type="noConversion"/>
  </si>
  <si>
    <t>Dama Verheij</t>
  </si>
  <si>
    <t>Oscar Verwer</t>
  </si>
  <si>
    <t>Oscar Verwer</t>
    <phoneticPr fontId="0" type="noConversion"/>
  </si>
  <si>
    <t>A. Bakija</t>
    <phoneticPr fontId="0" type="noConversion"/>
  </si>
  <si>
    <t>D. Izotov</t>
    <phoneticPr fontId="0" type="noConversion"/>
  </si>
  <si>
    <t>D. Geragesion</t>
    <phoneticPr fontId="0" type="noConversion"/>
  </si>
  <si>
    <t>B. Van der Beek</t>
    <phoneticPr fontId="0" type="noConversion"/>
  </si>
  <si>
    <t>D. Verheij</t>
    <phoneticPr fontId="0" type="noConversion"/>
  </si>
  <si>
    <t>O. Verwer</t>
    <phoneticPr fontId="0" type="noConversion"/>
  </si>
  <si>
    <t>Ian Lau</t>
  </si>
  <si>
    <t>Ian Lau</t>
    <phoneticPr fontId="0" type="noConversion"/>
  </si>
  <si>
    <t>Onno Schouten</t>
  </si>
  <si>
    <t>Onno Schouten</t>
    <phoneticPr fontId="0" type="noConversion"/>
  </si>
  <si>
    <t>Wiebe Kwaak</t>
  </si>
  <si>
    <t>Wiebe Kwaak</t>
    <phoneticPr fontId="0" type="noConversion"/>
  </si>
  <si>
    <t>Yash Singh</t>
  </si>
  <si>
    <t>Yash Singh</t>
    <phoneticPr fontId="0" type="noConversion"/>
  </si>
  <si>
    <t>Dev Singh</t>
  </si>
  <si>
    <t>Dev Singh</t>
    <phoneticPr fontId="0" type="noConversion"/>
  </si>
  <si>
    <t>Sharujan Ratnam</t>
  </si>
  <si>
    <t>Sharujan Ratnam</t>
    <phoneticPr fontId="0" type="noConversion"/>
  </si>
  <si>
    <t>I. Lau</t>
    <phoneticPr fontId="0" type="noConversion"/>
  </si>
  <si>
    <t>O. Schouten</t>
    <phoneticPr fontId="0" type="noConversion"/>
  </si>
  <si>
    <t>W. Kwaak</t>
    <phoneticPr fontId="0" type="noConversion"/>
  </si>
  <si>
    <t>Y. Singh</t>
    <phoneticPr fontId="0" type="noConversion"/>
  </si>
  <si>
    <t>D. Singh</t>
    <phoneticPr fontId="0" type="noConversion"/>
  </si>
  <si>
    <t>S. Ratnam</t>
    <phoneticPr fontId="0" type="noConversion"/>
  </si>
  <si>
    <t>Marcel van Wingerden</t>
    <phoneticPr fontId="0" type="noConversion"/>
  </si>
  <si>
    <t>Groep 2B</t>
    <phoneticPr fontId="0" type="noConversion"/>
  </si>
  <si>
    <t>Aron Roozendaal</t>
  </si>
  <si>
    <t>Aron Roozendaal</t>
    <phoneticPr fontId="0" type="noConversion"/>
  </si>
  <si>
    <t>Jan Willem Blijderveen</t>
  </si>
  <si>
    <t>Jan Willem Blijderveen</t>
    <phoneticPr fontId="0" type="noConversion"/>
  </si>
  <si>
    <t>Jona Verwoert</t>
  </si>
  <si>
    <t>Jona Verwoert</t>
    <phoneticPr fontId="0" type="noConversion"/>
  </si>
  <si>
    <t>Marijn Kieviet</t>
  </si>
  <si>
    <t>Marijn Kieviet</t>
    <phoneticPr fontId="0" type="noConversion"/>
  </si>
  <si>
    <t>Bram Stein</t>
  </si>
  <si>
    <t>Bram Stein</t>
    <phoneticPr fontId="0" type="noConversion"/>
  </si>
  <si>
    <t>B. Stein</t>
    <phoneticPr fontId="0" type="noConversion"/>
  </si>
  <si>
    <t>M. Kieviet</t>
    <phoneticPr fontId="0" type="noConversion"/>
  </si>
  <si>
    <t>J. Verwoert</t>
    <phoneticPr fontId="0" type="noConversion"/>
  </si>
  <si>
    <t>J.W. Blijderveen</t>
    <phoneticPr fontId="0" type="noConversion"/>
  </si>
  <si>
    <t>A. Roozendaal</t>
    <phoneticPr fontId="0" type="noConversion"/>
  </si>
  <si>
    <t>D. Achuthan</t>
    <phoneticPr fontId="0" type="noConversion"/>
  </si>
  <si>
    <t>Kathleen Wiegmann</t>
  </si>
  <si>
    <t>Kathleen Wiegmann</t>
    <phoneticPr fontId="0" type="noConversion"/>
  </si>
  <si>
    <t>Kirsten van den Dool</t>
  </si>
  <si>
    <t>Kirsten van den Dool</t>
    <phoneticPr fontId="0" type="noConversion"/>
  </si>
  <si>
    <t>Maurice Hoogstrate</t>
  </si>
  <si>
    <t>Maurice Hoogstrate</t>
    <phoneticPr fontId="0" type="noConversion"/>
  </si>
  <si>
    <t>Barend van Dieren</t>
  </si>
  <si>
    <t>Barend van Dieren</t>
    <phoneticPr fontId="0" type="noConversion"/>
  </si>
  <si>
    <t>Jasper Krause</t>
  </si>
  <si>
    <t>Jasper Krause</t>
    <phoneticPr fontId="0" type="noConversion"/>
  </si>
  <si>
    <t>Joele Moes</t>
  </si>
  <si>
    <t>Joele Moes</t>
    <phoneticPr fontId="0" type="noConversion"/>
  </si>
  <si>
    <t>K. Wiegmann</t>
    <phoneticPr fontId="0" type="noConversion"/>
  </si>
  <si>
    <t>K. Van den Dool</t>
    <phoneticPr fontId="0" type="noConversion"/>
  </si>
  <si>
    <t>M. Hoogstrate</t>
    <phoneticPr fontId="0" type="noConversion"/>
  </si>
  <si>
    <t>B. Van Dieren</t>
    <phoneticPr fontId="0" type="noConversion"/>
  </si>
  <si>
    <t>J. Krause</t>
    <phoneticPr fontId="0" type="noConversion"/>
  </si>
  <si>
    <t>J. Moes</t>
    <phoneticPr fontId="0" type="noConversion"/>
  </si>
  <si>
    <t>Diederik Mauritz</t>
  </si>
  <si>
    <t>Diederik Mauritz</t>
    <phoneticPr fontId="0" type="noConversion"/>
  </si>
  <si>
    <t>Raymond van Bochove</t>
  </si>
  <si>
    <t>Raymond van Bochove</t>
    <phoneticPr fontId="0" type="noConversion"/>
  </si>
  <si>
    <t>Roy Kienjet</t>
  </si>
  <si>
    <t>Roy Kienjet</t>
    <phoneticPr fontId="0" type="noConversion"/>
  </si>
  <si>
    <t>Chivaro Friendwijk</t>
  </si>
  <si>
    <t>Chivaro Friendwijk</t>
    <phoneticPr fontId="0" type="noConversion"/>
  </si>
  <si>
    <t>Jacco Bakker</t>
  </si>
  <si>
    <t>Jacco Bakker</t>
    <phoneticPr fontId="0" type="noConversion"/>
  </si>
  <si>
    <t>Daan Stolk</t>
  </si>
  <si>
    <t>R. De Wilde</t>
  </si>
  <si>
    <t>A. Pols</t>
  </si>
  <si>
    <t>P. Van den Bergh</t>
  </si>
  <si>
    <t>W. Pool</t>
  </si>
  <si>
    <t>A. Mensing (Andrew)</t>
  </si>
  <si>
    <t>A. Van der Leij</t>
  </si>
  <si>
    <t>J. Klein (Jorik)</t>
  </si>
  <si>
    <t>R. Van Rekom</t>
  </si>
  <si>
    <t>W. Pols</t>
  </si>
  <si>
    <t>H. Hollander</t>
  </si>
  <si>
    <t>Schaakhuis</t>
  </si>
  <si>
    <t>T. Boldoo</t>
  </si>
  <si>
    <t>P. Ydo</t>
  </si>
  <si>
    <t>T. Dekker (Theo)</t>
  </si>
  <si>
    <t>J. Van Rekom</t>
  </si>
  <si>
    <t>I. Apon</t>
  </si>
  <si>
    <t>P.L. De Freytas</t>
  </si>
  <si>
    <t>J. Van de Griend</t>
  </si>
  <si>
    <t>D. Brijs</t>
  </si>
  <si>
    <t>Maassluis</t>
  </si>
  <si>
    <t>K. Van 't Hoff</t>
  </si>
  <si>
    <t>De Willige Dame</t>
  </si>
  <si>
    <t>Hans Hollander</t>
  </si>
  <si>
    <t>Iwahn Apon</t>
  </si>
  <si>
    <t>Pim Ydo</t>
  </si>
  <si>
    <t>N. Van Mourik</t>
  </si>
  <si>
    <t>B. Dobber</t>
  </si>
  <si>
    <t>De Scheve Toren</t>
  </si>
  <si>
    <t>W. Gijsen</t>
  </si>
  <si>
    <t>J. Euser</t>
  </si>
  <si>
    <t>R. Melger</t>
  </si>
  <si>
    <t>J. De Haan</t>
  </si>
  <si>
    <t>H. Vink</t>
  </si>
  <si>
    <t>P. Van de Berg</t>
  </si>
  <si>
    <t>A. Van Dieën</t>
  </si>
  <si>
    <t>J. Weitering</t>
  </si>
  <si>
    <t>Chess Club</t>
  </si>
  <si>
    <t>P. Van Soest</t>
  </si>
  <si>
    <t>Peter van Soest</t>
  </si>
  <si>
    <t>Bert Dobber</t>
  </si>
  <si>
    <t>W.A. Bergers</t>
  </si>
  <si>
    <t>Nico van Mourik</t>
  </si>
  <si>
    <t>Hans Vink</t>
  </si>
  <si>
    <t>Y. Van Beest</t>
  </si>
  <si>
    <t>K. De Kok</t>
  </si>
  <si>
    <t>S. Al-Yassin</t>
  </si>
  <si>
    <t>D. Jharap</t>
  </si>
  <si>
    <t>S.O. Rotterdam</t>
  </si>
  <si>
    <t>K. Van de Berg</t>
  </si>
  <si>
    <t>A. Harms</t>
  </si>
  <si>
    <t>M. Van Hulst</t>
  </si>
  <si>
    <t>J. De Ruyter</t>
  </si>
  <si>
    <t>Ferhat Erdohen</t>
  </si>
  <si>
    <t>Yaro van Beest</t>
  </si>
  <si>
    <t>M. Van den Berg</t>
  </si>
  <si>
    <t>Djin Jharap</t>
  </si>
  <si>
    <t>Liqin Lu</t>
  </si>
  <si>
    <t>?</t>
  </si>
  <si>
    <t>Dominggus Paays</t>
  </si>
  <si>
    <t>Djad Maes</t>
  </si>
  <si>
    <t>Daniel Franke</t>
  </si>
  <si>
    <t>D. Franke</t>
  </si>
  <si>
    <t>Qian Huang</t>
  </si>
  <si>
    <t>Muhammad Saad Zubair</t>
  </si>
  <si>
    <t>M. Saad Zubair</t>
  </si>
  <si>
    <t>William Shakhverdian</t>
  </si>
  <si>
    <t>Cedric Kerkmeester</t>
  </si>
  <si>
    <t>Meri Bahadoer</t>
  </si>
  <si>
    <t>Eva Stok</t>
  </si>
  <si>
    <t>Tygo Tiemens</t>
  </si>
  <si>
    <t>Luana Mensing</t>
  </si>
  <si>
    <t>D'joshua Wiegmann</t>
  </si>
  <si>
    <t>Danyl Geers</t>
  </si>
  <si>
    <t>D. Geers</t>
  </si>
  <si>
    <t>W. Shakhverdian</t>
  </si>
  <si>
    <t>T. Tiemens</t>
  </si>
  <si>
    <t>D. Wiegmann</t>
  </si>
  <si>
    <t>Denny Keetelaar</t>
  </si>
  <si>
    <t>Matthias Rietveld</t>
  </si>
  <si>
    <t>Manasvita Basa</t>
  </si>
  <si>
    <t>Milan Braaksma</t>
  </si>
  <si>
    <t>Jannes Westerhof</t>
  </si>
  <si>
    <t>M. Basa</t>
  </si>
  <si>
    <t>D. Keetelaar</t>
  </si>
  <si>
    <t>Dani Retel Helmrich</t>
  </si>
  <si>
    <t>Aarush Srivastava</t>
  </si>
  <si>
    <t>Enrique Hekker</t>
  </si>
  <si>
    <t>Alaya Retel Helmrich</t>
  </si>
  <si>
    <t>Lamiek Tsehaye</t>
  </si>
  <si>
    <t>Hendrik Donders</t>
  </si>
  <si>
    <t>Zayd Maes</t>
  </si>
  <si>
    <t>H. Donders</t>
  </si>
  <si>
    <t>A.R. Helmrich</t>
  </si>
  <si>
    <t>A. Srivastava</t>
  </si>
  <si>
    <t>D.R. Helmrich</t>
  </si>
  <si>
    <t>L. Tsehaye</t>
  </si>
  <si>
    <t>E. Hekker</t>
  </si>
  <si>
    <t>Djezzmonde Kanbier</t>
  </si>
  <si>
    <t>Jeroen Dijkstra</t>
  </si>
  <si>
    <t>Sjoerd Smink</t>
  </si>
  <si>
    <t>Joep Westerhof</t>
  </si>
  <si>
    <t>Chen Huang</t>
  </si>
  <si>
    <t>Twan van Raamsdonk</t>
  </si>
  <si>
    <t>Maxim van Emmerik</t>
  </si>
  <si>
    <t>Thijmen Venema</t>
  </si>
  <si>
    <t>D. Kanbier</t>
  </si>
  <si>
    <t>T. Van Raamsdonk</t>
  </si>
  <si>
    <t>S. Smink</t>
  </si>
  <si>
    <t>T. Venema</t>
  </si>
  <si>
    <t>Maarten Hartkoren</t>
  </si>
  <si>
    <t>Bent Blokland</t>
  </si>
  <si>
    <t>Roderick Bötticher</t>
  </si>
  <si>
    <t>Rocher Plet</t>
  </si>
  <si>
    <t>Donald Bötticher</t>
  </si>
  <si>
    <t>Samuel Gijsen</t>
  </si>
  <si>
    <t>B. Blokland</t>
  </si>
  <si>
    <t>R. Bötticher</t>
  </si>
  <si>
    <t>D. Bötticher</t>
  </si>
  <si>
    <t>R. Plet</t>
  </si>
  <si>
    <t>A. Potapov</t>
  </si>
  <si>
    <t>Aristarch Potapov</t>
  </si>
  <si>
    <t>Mayhan Shirali</t>
  </si>
  <si>
    <t>Soroush Abafar</t>
  </si>
  <si>
    <t>Vhinnzee Kanbier</t>
  </si>
  <si>
    <t>Julian Rietveld</t>
  </si>
  <si>
    <t>Saeed Zubair</t>
  </si>
  <si>
    <t>V. Kanbier</t>
  </si>
  <si>
    <t>S. Zubair</t>
  </si>
  <si>
    <t>S. Abafar</t>
  </si>
  <si>
    <t>M. Shirali</t>
  </si>
  <si>
    <t>Aart Harms</t>
  </si>
  <si>
    <t>Ed van Eeden</t>
  </si>
  <si>
    <t>Gaston Zwaneveld</t>
  </si>
  <si>
    <t>Isis van den Bosch</t>
  </si>
  <si>
    <t>Rowan van Willigen</t>
  </si>
  <si>
    <t>Maxim de Sio</t>
  </si>
  <si>
    <t>Ronald van der Vloet</t>
  </si>
  <si>
    <t>Benjamin Venema</t>
  </si>
  <si>
    <t>I. Van den Bosch</t>
  </si>
  <si>
    <t>B. Venema</t>
  </si>
  <si>
    <t>R. Van Willigen</t>
  </si>
  <si>
    <t>M. De Sio</t>
  </si>
  <si>
    <t>A. Rouwert Boer</t>
  </si>
  <si>
    <t>André Rouwert Boer</t>
  </si>
  <si>
    <t>Teije van der Zee</t>
  </si>
  <si>
    <t>Stefan Grootveld</t>
  </si>
  <si>
    <t>Tonny Wang</t>
  </si>
  <si>
    <t>Ansh Jakhari</t>
  </si>
  <si>
    <t>Loek Blokland</t>
  </si>
  <si>
    <t>Alyssa van Bochove</t>
  </si>
  <si>
    <t>Sem Voogt</t>
  </si>
  <si>
    <t>Fabiyan van der Beukel</t>
  </si>
  <si>
    <t>F. Van der Beukel</t>
  </si>
  <si>
    <t>S. Grootveld</t>
  </si>
  <si>
    <t>T. Wang</t>
  </si>
  <si>
    <t>T. Van der Zee</t>
  </si>
  <si>
    <t>A. Jakhari</t>
  </si>
  <si>
    <t>S. Voogt</t>
  </si>
  <si>
    <t>L. Blokland</t>
  </si>
  <si>
    <t>A. Van Bochove</t>
  </si>
  <si>
    <t>Arne Pols</t>
  </si>
  <si>
    <t>Krimpen a/d IJssel</t>
  </si>
  <si>
    <t>Sliedrecht, 4 maart</t>
  </si>
  <si>
    <t>Johan Starmans</t>
  </si>
  <si>
    <t>Eric Starmans</t>
  </si>
  <si>
    <t>Groep 4</t>
  </si>
  <si>
    <t>Groep 5</t>
  </si>
  <si>
    <t>Groep 6</t>
  </si>
  <si>
    <t>Groep 7</t>
  </si>
  <si>
    <t>Groep 8</t>
  </si>
  <si>
    <t>Jeroen Verkade</t>
  </si>
  <si>
    <t>Dana Verheij</t>
  </si>
  <si>
    <t>Mees de Heij</t>
  </si>
  <si>
    <t>Yuhao Chen</t>
  </si>
  <si>
    <t>Niels van Herk</t>
  </si>
  <si>
    <t>Yisha Chen</t>
  </si>
  <si>
    <t>Mike Erkemey</t>
  </si>
  <si>
    <t>Elysia Feng</t>
  </si>
  <si>
    <t>Robin Tenhunen</t>
  </si>
  <si>
    <t>Terje de Heij</t>
  </si>
  <si>
    <t>Geert Brandt</t>
  </si>
  <si>
    <t>Dana Faybisch</t>
  </si>
  <si>
    <t>Charles Cohen</t>
  </si>
  <si>
    <t>Niek Scheffer</t>
  </si>
  <si>
    <t>Sander Korsten</t>
  </si>
  <si>
    <t>Ryan Staal</t>
  </si>
  <si>
    <t>Maurits Verhoeven</t>
  </si>
  <si>
    <t>Dirk Koelewijn</t>
  </si>
  <si>
    <t>Douwe Dirk Tasma</t>
  </si>
  <si>
    <t>Ramiz Naibov</t>
  </si>
  <si>
    <t>Anthony Chen</t>
  </si>
  <si>
    <t>Ricardo Veen</t>
  </si>
  <si>
    <t>Julian van Dieën</t>
  </si>
  <si>
    <t>Niels Stok</t>
  </si>
  <si>
    <t>Jurrian Groeneveld</t>
  </si>
  <si>
    <t>Devon Aurelio Lepez</t>
  </si>
  <si>
    <t>Joshua Koers</t>
  </si>
  <si>
    <t>Björn Mol</t>
  </si>
  <si>
    <t>Alina Pröschle</t>
  </si>
  <si>
    <t>Karel Peursem</t>
  </si>
  <si>
    <t>Thijmen Korsten</t>
  </si>
  <si>
    <t>Renske de Heij</t>
  </si>
  <si>
    <t>Leonard Born</t>
  </si>
  <si>
    <t>Lizzy van Anrooij</t>
  </si>
  <si>
    <t>Jan van der Zee</t>
  </si>
  <si>
    <t>Samin van den Berg</t>
  </si>
  <si>
    <t>Siem de Jager</t>
  </si>
  <si>
    <t>Kristel van Middelkoop</t>
  </si>
  <si>
    <t>Leen van Driel</t>
  </si>
  <si>
    <t>J. Starmans</t>
  </si>
  <si>
    <t>Hein Schouwenaar</t>
  </si>
  <si>
    <t>E. Starmans</t>
  </si>
  <si>
    <t>D. Verheij</t>
  </si>
  <si>
    <t>M. De Heij</t>
  </si>
  <si>
    <t>N. Van Herk</t>
  </si>
  <si>
    <t>M. Erkemey</t>
  </si>
  <si>
    <t>E. Feng</t>
  </si>
  <si>
    <t>R. Tenhunen</t>
  </si>
  <si>
    <t>T. De Heij</t>
  </si>
  <si>
    <t>G. Brandt</t>
  </si>
  <si>
    <t>D. Faybisch</t>
  </si>
  <si>
    <t>C. Cohen</t>
  </si>
  <si>
    <t>N. Scheffer</t>
  </si>
  <si>
    <t>R. Staal</t>
  </si>
  <si>
    <t>D. Koelewijn</t>
  </si>
  <si>
    <t>D. Tasma</t>
  </si>
  <si>
    <t>R. Naibov</t>
  </si>
  <si>
    <t>A. Chen</t>
  </si>
  <si>
    <t>R. Veen</t>
  </si>
  <si>
    <t>N. Stok</t>
  </si>
  <si>
    <t>J. Van Dieën</t>
  </si>
  <si>
    <t>J. Groeneveld</t>
  </si>
  <si>
    <t>D. Lepez</t>
  </si>
  <si>
    <t>J. Koers</t>
  </si>
  <si>
    <t>B. Mol</t>
  </si>
  <si>
    <t>A. Pröschle</t>
  </si>
  <si>
    <t>K. Peursem</t>
  </si>
  <si>
    <t>T. Korsten</t>
  </si>
  <si>
    <t>R. De Heij</t>
  </si>
  <si>
    <t>L. Born</t>
  </si>
  <si>
    <t>L. Van Anrooij</t>
  </si>
  <si>
    <t>J. Van der Zee</t>
  </si>
  <si>
    <t>S. Van den Berg</t>
  </si>
  <si>
    <t>S. De Jager</t>
  </si>
  <si>
    <t>K. Van Middelkoop</t>
  </si>
  <si>
    <t>L. Van Driel</t>
  </si>
  <si>
    <t>G. van Dongen</t>
  </si>
  <si>
    <t>R. Krul</t>
  </si>
  <si>
    <t>T. Den Rooijen</t>
  </si>
  <si>
    <t>W. De Bruin</t>
  </si>
  <si>
    <t>R. Jelier</t>
  </si>
  <si>
    <t>O. Van Haren</t>
  </si>
  <si>
    <t>T. Huijzer</t>
  </si>
  <si>
    <t>Waddinxveen</t>
  </si>
  <si>
    <t>K. Van der Does</t>
  </si>
  <si>
    <t>H. Van de Beukel</t>
  </si>
  <si>
    <t>H. Stakenburg</t>
  </si>
  <si>
    <t>Alphen aan den Rijn</t>
  </si>
  <si>
    <t>A. Osinga (Andre)</t>
  </si>
  <si>
    <t>Charlois Europoort</t>
  </si>
  <si>
    <t>H. Boersma</t>
  </si>
  <si>
    <t>J. Bottema</t>
  </si>
  <si>
    <t>De Cirkel</t>
  </si>
  <si>
    <t>M. Osinga</t>
  </si>
  <si>
    <t>F. Wijnhoven</t>
  </si>
  <si>
    <t>L. Mensing</t>
  </si>
  <si>
    <t>P. Fafie</t>
  </si>
  <si>
    <t>B. Van Bloppoel</t>
  </si>
  <si>
    <t>Klockelaar</t>
  </si>
  <si>
    <t>L. Van Dongen</t>
  </si>
  <si>
    <t>J. Van Dongen</t>
  </si>
  <si>
    <t>T. De Waard</t>
  </si>
  <si>
    <t>T. Ceelen</t>
  </si>
  <si>
    <t>Gijs van Dongen</t>
  </si>
  <si>
    <t>Rene Krul</t>
  </si>
  <si>
    <t>Wouter de Bruin</t>
  </si>
  <si>
    <t>Rick Jelier</t>
  </si>
  <si>
    <t>Ottto van Haren</t>
  </si>
  <si>
    <t>Hans van de Beukel</t>
  </si>
  <si>
    <t>Andre Osinga</t>
  </si>
  <si>
    <t>Herman Stakenburg</t>
  </si>
  <si>
    <t>Jelle Bottema</t>
  </si>
  <si>
    <t>Marjolein Osinga</t>
  </si>
  <si>
    <t>Jelle van Dongen</t>
  </si>
  <si>
    <t>Francina Wijnhoven</t>
  </si>
  <si>
    <t>T. Huijzer (j)</t>
  </si>
  <si>
    <t>Tim de Waard</t>
  </si>
  <si>
    <t>Lana van Dongen</t>
  </si>
  <si>
    <t>T. Ceelen (j)</t>
  </si>
  <si>
    <t>De Giessen / Dordrecht</t>
  </si>
  <si>
    <t>Thijs van Dam</t>
  </si>
  <si>
    <t>Lander van Coppenolle</t>
  </si>
  <si>
    <t>L. Van Coppenolle</t>
  </si>
  <si>
    <t>T. Van Dam</t>
  </si>
  <si>
    <t>Pathman Ponnaiya</t>
  </si>
  <si>
    <t>Hunan Paracha</t>
  </si>
  <si>
    <t>Albert Dumbraveanu</t>
  </si>
  <si>
    <t>H. Paracha</t>
  </si>
  <si>
    <t>A. Dumbraveanu</t>
  </si>
  <si>
    <t>P. Ponnaiya</t>
  </si>
  <si>
    <t>Guillermo Diaz Heredia</t>
  </si>
  <si>
    <t>Louis Liu</t>
  </si>
  <si>
    <t>David Meijboom</t>
  </si>
  <si>
    <t>Alexander den Otter</t>
  </si>
  <si>
    <t>L. Liu</t>
  </si>
  <si>
    <t>G.D. Heredia</t>
  </si>
  <si>
    <t>D. Meijboom</t>
  </si>
  <si>
    <t>Jorrit Vermeij</t>
  </si>
  <si>
    <t>Manuel Diaz Heredia</t>
  </si>
  <si>
    <t>Bram Kes</t>
  </si>
  <si>
    <t>M.D. Heredia</t>
  </si>
  <si>
    <t>B. Kes</t>
  </si>
  <si>
    <t>J. Vermeij</t>
  </si>
  <si>
    <t>Sarah-Joy Koorevaar</t>
  </si>
  <si>
    <t>Roan Rijnders</t>
  </si>
  <si>
    <t>Renzo van Vuuren</t>
  </si>
  <si>
    <t>Tim van Huizen</t>
  </si>
  <si>
    <t>R. Rijnders</t>
  </si>
  <si>
    <t>S.J. Koorevaar</t>
  </si>
  <si>
    <t>R. Van Vuuren</t>
  </si>
  <si>
    <t>T. Van Huizen</t>
  </si>
  <si>
    <t>Samuel Lopes</t>
  </si>
  <si>
    <t>Falco Blankensteijn</t>
  </si>
  <si>
    <t>Vinay Singh</t>
  </si>
  <si>
    <t>Julie Roordink</t>
  </si>
  <si>
    <t>Romee Blankensteijn</t>
  </si>
  <si>
    <t>Daan Booij</t>
  </si>
  <si>
    <t>D. Booij</t>
  </si>
  <si>
    <t>S. Lopes</t>
  </si>
  <si>
    <t>F. Blankensteijn</t>
  </si>
  <si>
    <t>R. Blankensteijn</t>
  </si>
  <si>
    <t>V. Singh</t>
  </si>
  <si>
    <t>J. Roordink</t>
  </si>
  <si>
    <t>Arie van der Starre</t>
  </si>
  <si>
    <t>Groep 9</t>
  </si>
  <si>
    <t>Rolf Hendriks</t>
  </si>
  <si>
    <t>Lavanan Ponnaiya</t>
  </si>
  <si>
    <t>Simon van Stiphout</t>
  </si>
  <si>
    <t>Marlies de Bruijne</t>
  </si>
  <si>
    <t>Thom van Duin</t>
  </si>
  <si>
    <t>Maren de Bruin</t>
  </si>
  <si>
    <t>Bastiaan Visser</t>
  </si>
  <si>
    <t>L. Ponnaiya</t>
  </si>
  <si>
    <t>S. Van Stiphout</t>
  </si>
  <si>
    <t>M. De Bruin</t>
  </si>
  <si>
    <t>T. Van Duin</t>
  </si>
  <si>
    <t>A. Van der Starre</t>
  </si>
  <si>
    <t>M. De Bruijne</t>
  </si>
  <si>
    <t>R. Hendriks</t>
  </si>
  <si>
    <t>Louis Zhou</t>
  </si>
  <si>
    <t>Matthijs Roordink</t>
  </si>
  <si>
    <t>David Verhoef</t>
  </si>
  <si>
    <t>Daniel Lim-Apo</t>
  </si>
  <si>
    <t>Maarten de Ruiter</t>
  </si>
  <si>
    <t>Shams Yaseen</t>
  </si>
  <si>
    <t>Jasper Geerse</t>
  </si>
  <si>
    <t>Thom Tinke</t>
  </si>
  <si>
    <t>L. Zhou</t>
  </si>
  <si>
    <t>M. Roordink</t>
  </si>
  <si>
    <t>D. Verhoef</t>
  </si>
  <si>
    <t>D. Lim-Apo</t>
  </si>
  <si>
    <t>S. Yaseen</t>
  </si>
  <si>
    <t>J. Geerse</t>
  </si>
  <si>
    <t>T. Tinke</t>
  </si>
  <si>
    <t>M. De Ruiter (Maarten)</t>
  </si>
  <si>
    <t>Groep 10</t>
  </si>
  <si>
    <t>Groep 11</t>
  </si>
  <si>
    <t>Groep 12</t>
  </si>
  <si>
    <t>Jaimy Bakker</t>
  </si>
  <si>
    <t>Niek Rottier</t>
  </si>
  <si>
    <t>Laura van Duin</t>
  </si>
  <si>
    <t>Caia Rijnders</t>
  </si>
  <si>
    <t>Ann Rosie Kathmann</t>
  </si>
  <si>
    <t>Li Ya Chen</t>
  </si>
  <si>
    <t>Loïs Bruin</t>
  </si>
  <si>
    <t>Britt Scheffer</t>
  </si>
  <si>
    <t>J. Bakker (Jaimy)</t>
  </si>
  <si>
    <t>N. Rottier</t>
  </si>
  <si>
    <t>L. Van Duin</t>
  </si>
  <si>
    <t>C. Rijnders</t>
  </si>
  <si>
    <t>A.R. Kathmann</t>
  </si>
  <si>
    <t>L.Y. Chen</t>
  </si>
  <si>
    <t>L. Bruin</t>
  </si>
  <si>
    <t>B. Scheffer</t>
  </si>
  <si>
    <t>Lucas Rottier</t>
  </si>
  <si>
    <t>J. Kruidenier</t>
  </si>
  <si>
    <t>Chayenna van der Kaaden</t>
  </si>
  <si>
    <t>Florian de Jong</t>
  </si>
  <si>
    <t>Mare Stuij</t>
  </si>
  <si>
    <t>Jelle Peursem</t>
  </si>
  <si>
    <t>Odette Blom</t>
  </si>
  <si>
    <t>Sahaana Sriram</t>
  </si>
  <si>
    <t>Jasmijn Heinenberg</t>
  </si>
  <si>
    <t>Floris Blom</t>
  </si>
  <si>
    <t>Jaco Kruidenier</t>
  </si>
  <si>
    <t>L. Rottier</t>
  </si>
  <si>
    <t>C. Van der Kaaden</t>
  </si>
  <si>
    <t>F. De Jong</t>
  </si>
  <si>
    <t>M. Stuij</t>
  </si>
  <si>
    <t>J. Peursem</t>
  </si>
  <si>
    <t>O. Blom</t>
  </si>
  <si>
    <t>S. Sriram</t>
  </si>
  <si>
    <t>J. Heinenberg</t>
  </si>
  <si>
    <t>F. Blom</t>
  </si>
  <si>
    <t>T. Van de Lisdonk</t>
  </si>
  <si>
    <t>D. Otterspeer</t>
  </si>
  <si>
    <t>D. Vermeij</t>
  </si>
  <si>
    <t>Timo Van de Lisdonk</t>
  </si>
  <si>
    <t>Daan Otterspeer</t>
  </si>
  <si>
    <t>Djurre Vermeij</t>
  </si>
  <si>
    <t>Peter Zhao</t>
  </si>
  <si>
    <t>Rafaël Koers</t>
  </si>
  <si>
    <t>Tom Hendriks</t>
  </si>
  <si>
    <t>Lucas de Bruijne</t>
  </si>
  <si>
    <t>Eden Xu Yan</t>
  </si>
  <si>
    <t>Rishabh Gupta</t>
  </si>
  <si>
    <t>Jake van der Weijde</t>
  </si>
  <si>
    <t>P. Zhao</t>
  </si>
  <si>
    <t>R. Koers</t>
  </si>
  <si>
    <t>T. Hendriks</t>
  </si>
  <si>
    <t>L. De Bruijne</t>
  </si>
  <si>
    <t>E. Xu Yan</t>
  </si>
  <si>
    <t>R. Gupta</t>
  </si>
  <si>
    <t>J. Van der Weijde</t>
  </si>
  <si>
    <t>C.F. Van Toor</t>
  </si>
  <si>
    <t>Erasmus</t>
  </si>
  <si>
    <t>P. Van Veen</t>
  </si>
  <si>
    <t>H. Van Calmthout</t>
  </si>
  <si>
    <t>A. Kreukniet</t>
  </si>
  <si>
    <t>Acquoy</t>
  </si>
  <si>
    <t>Hans van Calmthout</t>
  </si>
  <si>
    <t>Dik van der Pluijm</t>
  </si>
  <si>
    <t>D. van der Pluijm</t>
  </si>
  <si>
    <t>B. Boers</t>
  </si>
  <si>
    <t>R. Simon</t>
  </si>
  <si>
    <t>Ashtapada</t>
  </si>
  <si>
    <t>S. De Oude</t>
  </si>
  <si>
    <t>RSR Ivoren Toren</t>
  </si>
  <si>
    <t>M. Avedissian</t>
  </si>
  <si>
    <t>M. Bijkerk</t>
  </si>
  <si>
    <t>A. Bakija</t>
  </si>
  <si>
    <t>P. Dekker</t>
  </si>
  <si>
    <t>J. Bonninga</t>
  </si>
  <si>
    <t>R. Jongenelen</t>
  </si>
  <si>
    <t>De Kentering</t>
  </si>
  <si>
    <t>F. Erdogan</t>
  </si>
  <si>
    <t>G. Schraa</t>
  </si>
  <si>
    <t>Peter van Veen</t>
  </si>
  <si>
    <t>Kees van Toor</t>
  </si>
  <si>
    <t>Ger Schraa</t>
  </si>
  <si>
    <t>Jaap Bonninga</t>
  </si>
  <si>
    <t>Sybe de Oude</t>
  </si>
  <si>
    <t>Minas Avedissian</t>
  </si>
  <si>
    <t>Michael Bijkerk</t>
  </si>
  <si>
    <t>Peter Dekker</t>
  </si>
  <si>
    <t>D. Van der Pluijm</t>
  </si>
  <si>
    <t>Benjamin Boers</t>
  </si>
  <si>
    <t>Arjan Kreukniet</t>
  </si>
  <si>
    <t>B. Van de Donk</t>
  </si>
  <si>
    <t>Ex-Sliedrecht</t>
  </si>
  <si>
    <t>F. Van der Heiden</t>
  </si>
  <si>
    <t>Onesimus</t>
  </si>
  <si>
    <t>H. Koedam</t>
  </si>
  <si>
    <t>A. Van Houwelingen (Arco)</t>
  </si>
  <si>
    <t>M. De Boer</t>
  </si>
  <si>
    <t>J. Gijsen</t>
  </si>
  <si>
    <t>M. Boom</t>
  </si>
  <si>
    <t>Frans van der Heiden</t>
  </si>
  <si>
    <t>Hans Koedam</t>
  </si>
  <si>
    <t>Mike Boom</t>
  </si>
  <si>
    <t>Arco van Houwelingen</t>
  </si>
  <si>
    <t>Martin de Boer</t>
  </si>
  <si>
    <t>Johan Gijsen</t>
  </si>
  <si>
    <t>Joaquin Aarts</t>
  </si>
  <si>
    <t>J. Aarts</t>
  </si>
  <si>
    <t>Lennart Pols</t>
  </si>
  <si>
    <t>Julian Oskam</t>
  </si>
  <si>
    <t>Nuno Scholten</t>
  </si>
  <si>
    <t>Oswin van den Bout</t>
  </si>
  <si>
    <t>O. Van den Bout</t>
  </si>
  <si>
    <t>N. Scholten</t>
  </si>
  <si>
    <t>J. Oskam (Julian)</t>
  </si>
  <si>
    <t>Christiaan Blom</t>
  </si>
  <si>
    <t>Silas van der Geld</t>
  </si>
  <si>
    <t>Joris Brands</t>
  </si>
  <si>
    <t>Jona van der Geld</t>
  </si>
  <si>
    <t>Charlie Szymanska</t>
  </si>
  <si>
    <t>C. Szymanska</t>
  </si>
  <si>
    <t>J. Brands</t>
  </si>
  <si>
    <t>C. Blom</t>
  </si>
  <si>
    <t>Cornelis Pols</t>
  </si>
  <si>
    <t>Lucas Ebus</t>
  </si>
  <si>
    <t>Marco de Koning</t>
  </si>
  <si>
    <t>Jens Ortgiess</t>
  </si>
  <si>
    <t>C. Pols</t>
  </si>
  <si>
    <t>J. Ortgiess</t>
  </si>
  <si>
    <t>L. Ebus</t>
  </si>
  <si>
    <t>M. De Koning</t>
  </si>
  <si>
    <t>Jungbin Lee</t>
  </si>
  <si>
    <t>Jungmin Lee</t>
  </si>
  <si>
    <t>Manixia Wortman</t>
  </si>
  <si>
    <t>Rawi Wortman</t>
  </si>
  <si>
    <t>Bart van der Zaan</t>
  </si>
  <si>
    <t>J. Lee (Jungbin)</t>
  </si>
  <si>
    <t>J. Lee (Jungmin)</t>
  </si>
  <si>
    <t>M. Wortman</t>
  </si>
  <si>
    <t>R. Wortman</t>
  </si>
  <si>
    <t>B. Van der Zaan</t>
  </si>
  <si>
    <t>Janice Fu</t>
  </si>
  <si>
    <t>Jordan Lam</t>
  </si>
  <si>
    <t>Kick Nijdam</t>
  </si>
  <si>
    <t>Raul van Velzen</t>
  </si>
  <si>
    <t>Amir Tetova</t>
  </si>
  <si>
    <t>J. Fu</t>
  </si>
  <si>
    <t>J. Lam</t>
  </si>
  <si>
    <t>K. Nijdam</t>
  </si>
  <si>
    <t>R. Van Velzen</t>
  </si>
  <si>
    <t>Robin Brands</t>
  </si>
  <si>
    <t>Jeroen Noordzij</t>
  </si>
  <si>
    <t>Boyd Leenen</t>
  </si>
  <si>
    <t>Olaf Emmerzael</t>
  </si>
  <si>
    <t>R. Brands</t>
  </si>
  <si>
    <t>J. Noordzij</t>
  </si>
  <si>
    <t>B. Leenen</t>
  </si>
  <si>
    <t>O. Emmerzael</t>
  </si>
  <si>
    <t>Marc den Uijl</t>
  </si>
  <si>
    <t>Jefta Hoogendoorn</t>
  </si>
  <si>
    <t>Jonathan Pols</t>
  </si>
  <si>
    <t>Rens Blonk</t>
  </si>
  <si>
    <t>M. Den Uijl</t>
  </si>
  <si>
    <t>J. Hoogendoorn</t>
  </si>
  <si>
    <t>J. Pols</t>
  </si>
  <si>
    <t>R. Blonk</t>
  </si>
  <si>
    <t>Sparsh Patel</t>
  </si>
  <si>
    <t>Lisa Verbunt</t>
  </si>
  <si>
    <t>Badr Haddou</t>
  </si>
  <si>
    <t>Sven Blonk</t>
  </si>
  <si>
    <t>S. Blonk</t>
  </si>
  <si>
    <t>F. Tchistiakov</t>
  </si>
  <si>
    <t>S. Patel</t>
  </si>
  <si>
    <t>L. Verbunt</t>
  </si>
  <si>
    <t>B. Haddou</t>
  </si>
  <si>
    <t>Barsin Afshari</t>
  </si>
  <si>
    <t>Sabi Sorban</t>
  </si>
  <si>
    <t>Fabricio Both</t>
  </si>
  <si>
    <t>Seth van Houwelingen</t>
  </si>
  <si>
    <t>Sven Langstraat</t>
  </si>
  <si>
    <t>Vincent Langstraat</t>
  </si>
  <si>
    <t>Casper Kimenai</t>
  </si>
  <si>
    <t>Dani van Velzen</t>
  </si>
  <si>
    <t>Elis Hölzer</t>
  </si>
  <si>
    <t>Tommy Wang</t>
  </si>
  <si>
    <t>S. Langstraat</t>
  </si>
  <si>
    <t>V. Langstraat</t>
  </si>
  <si>
    <t>C. Kimenai</t>
  </si>
  <si>
    <t>D. Van Velzen</t>
  </si>
  <si>
    <t>E. Hölzer</t>
  </si>
  <si>
    <t>B. Afshari</t>
  </si>
  <si>
    <t>S. Sorban</t>
  </si>
  <si>
    <t>F. Both</t>
  </si>
  <si>
    <t>S. Van Houwelingen</t>
  </si>
  <si>
    <t>Joas Berkouwer</t>
  </si>
  <si>
    <t>Arda Yantur</t>
  </si>
  <si>
    <t>Amin Tetova</t>
  </si>
  <si>
    <t>Gyoparka Sorban</t>
  </si>
  <si>
    <t>Simon Meijboom</t>
  </si>
  <si>
    <t>Nils Emmerzael</t>
  </si>
  <si>
    <t>Mayerli Nohar</t>
  </si>
  <si>
    <t>Ala Maduro</t>
  </si>
  <si>
    <t>A. Yantur</t>
  </si>
  <si>
    <t>J. Berkouwer</t>
  </si>
  <si>
    <t>A. Tetova (Amin)</t>
  </si>
  <si>
    <t>G. Sorban</t>
  </si>
  <si>
    <t>S. Meijboom</t>
  </si>
  <si>
    <t>N. Emmerzael</t>
  </si>
  <si>
    <t>M. Nohar</t>
  </si>
  <si>
    <t>A. Maduro</t>
  </si>
  <si>
    <t>A. Tetova (Amir)</t>
  </si>
  <si>
    <t>Groep 13</t>
  </si>
  <si>
    <t>Boaz Roozendaal</t>
  </si>
  <si>
    <t>Annabel Geurts</t>
  </si>
  <si>
    <t>Daniël van Leeuwen</t>
  </si>
  <si>
    <t>Jabber Al-Yassin</t>
  </si>
  <si>
    <t>Lucas Geurts</t>
  </si>
  <si>
    <t>Ribas Kruidenier</t>
  </si>
  <si>
    <t>Roman Stap</t>
  </si>
  <si>
    <t>Alex Nieuwenhuis</t>
  </si>
  <si>
    <t>B. Roozendaal</t>
  </si>
  <si>
    <t>A. Nieuwenhuis</t>
  </si>
  <si>
    <t>A. Geurts</t>
  </si>
  <si>
    <t>D. Van Leeuwen</t>
  </si>
  <si>
    <t>J. Al-Yassin</t>
  </si>
  <si>
    <t>L. Geurts</t>
  </si>
  <si>
    <t>R. Kruidenier</t>
  </si>
  <si>
    <t>R. Stap</t>
  </si>
  <si>
    <t>Sliedrecht, 15 februari</t>
  </si>
  <si>
    <t>De Pionier</t>
  </si>
  <si>
    <t>Kathleen Velasco</t>
  </si>
  <si>
    <t>SSV De Klimop</t>
  </si>
  <si>
    <t>Jens Cuyvers</t>
  </si>
  <si>
    <t>Christiaan Smeets</t>
  </si>
  <si>
    <t>K. Velasco</t>
  </si>
  <si>
    <t>J. Cuyvers</t>
  </si>
  <si>
    <t>C. Smeets</t>
  </si>
  <si>
    <t>Dennis Borisenko</t>
  </si>
  <si>
    <t>Dennis van den Boomgaard</t>
  </si>
  <si>
    <t>D. Borisenko</t>
  </si>
  <si>
    <t>D. Van den Boomgaard</t>
  </si>
  <si>
    <t>Krimpen aan den Ijssel</t>
  </si>
  <si>
    <t>Mathijs Vogels</t>
  </si>
  <si>
    <t>M. Vogels</t>
  </si>
  <si>
    <t>Nick Lai</t>
  </si>
  <si>
    <t>Justin Sloots</t>
  </si>
  <si>
    <t>Chatshatur Sharbatian</t>
  </si>
  <si>
    <t>N. Lai</t>
  </si>
  <si>
    <t>J. Sloots</t>
  </si>
  <si>
    <t>C. Sharbatian</t>
  </si>
  <si>
    <t>Theo Theunisse</t>
  </si>
  <si>
    <t>Dominick Burger</t>
  </si>
  <si>
    <t>Rafael Afshari</t>
  </si>
  <si>
    <t>Vram Nazlukhanyan</t>
  </si>
  <si>
    <t>T. Theunisse</t>
  </si>
  <si>
    <t>D. Burger</t>
  </si>
  <si>
    <t>V. Nazlukhanyan</t>
  </si>
  <si>
    <t>R. Afshari</t>
  </si>
  <si>
    <t>CSV</t>
  </si>
  <si>
    <t>Ton Nuijten</t>
  </si>
  <si>
    <t>De Giessen en Linge</t>
  </si>
  <si>
    <t>T. Nuijten</t>
  </si>
  <si>
    <t>Rya Man</t>
  </si>
  <si>
    <t>Misha Afshari</t>
  </si>
  <si>
    <t>R. Man</t>
  </si>
  <si>
    <t>M. Afshari</t>
  </si>
  <si>
    <t>Vincent Kamp</t>
  </si>
  <si>
    <t>V. Kamp</t>
  </si>
  <si>
    <t>Janstry Klaiber</t>
  </si>
  <si>
    <t>J. Klaiber</t>
  </si>
  <si>
    <t>Neyo van der Schee</t>
  </si>
  <si>
    <t>Bryan Mei</t>
  </si>
  <si>
    <t>Tim den Hartog</t>
  </si>
  <si>
    <t>Boaz Damminga</t>
  </si>
  <si>
    <t>Rayan van Citteren</t>
  </si>
  <si>
    <t>David Balk</t>
  </si>
  <si>
    <t>N. Van der Schee</t>
  </si>
  <si>
    <t>D. Balk</t>
  </si>
  <si>
    <t>R. Van Citteren</t>
  </si>
  <si>
    <t>B. Damminga</t>
  </si>
  <si>
    <t>B. Mei</t>
  </si>
  <si>
    <t>T. Den Hartog</t>
  </si>
  <si>
    <t>Bryan Teng</t>
  </si>
  <si>
    <t>Resul Aktas</t>
  </si>
  <si>
    <t>Rachel van 't Hoen</t>
  </si>
  <si>
    <t>Adam el Bouchtaoui</t>
  </si>
  <si>
    <t>Arsen Barseghyan</t>
  </si>
  <si>
    <t>Anaya Malik</t>
  </si>
  <si>
    <t>De Drie Torens</t>
  </si>
  <si>
    <t>R. Aktas</t>
  </si>
  <si>
    <t>A. Barseghyan</t>
  </si>
  <si>
    <t>R. Van 't Hoen</t>
  </si>
  <si>
    <t>A. El Bouchtaoui</t>
  </si>
  <si>
    <t>B. Teng</t>
  </si>
  <si>
    <t>Ethan Mei</t>
  </si>
  <si>
    <t>Niels Theunisse</t>
  </si>
  <si>
    <t>Arseni Leonski</t>
  </si>
  <si>
    <t>Jelle Peursum</t>
  </si>
  <si>
    <t>Julian van Cappellen</t>
  </si>
  <si>
    <t>Tomas Blonk</t>
  </si>
  <si>
    <t>A. Leonski</t>
  </si>
  <si>
    <t>T. Blonk</t>
  </si>
  <si>
    <t>N. Theunisse</t>
  </si>
  <si>
    <t>J. Van Cappellen</t>
  </si>
  <si>
    <t>E. Mei</t>
  </si>
  <si>
    <t>Groep 14</t>
  </si>
  <si>
    <t>Eden Yan</t>
  </si>
  <si>
    <t>Reem Alhamdan</t>
  </si>
  <si>
    <t>Wiebe Goudriaan</t>
  </si>
  <si>
    <t>Huseyin Saruhan</t>
  </si>
  <si>
    <t>Zipu Gao</t>
  </si>
  <si>
    <t>Jasper van Wijngaarden</t>
  </si>
  <si>
    <t>Groep 15</t>
  </si>
  <si>
    <t>F. Würthmann</t>
  </si>
  <si>
    <t>Fender Würthmann</t>
  </si>
  <si>
    <t>E. Yan</t>
  </si>
  <si>
    <t>Z. Gao</t>
  </si>
  <si>
    <t>H. Saruhan</t>
  </si>
  <si>
    <t>J. Van Wijngaarden</t>
  </si>
  <si>
    <t>R. Alhamdan</t>
  </si>
  <si>
    <t>W. Goudriaan (Wiebe)</t>
  </si>
  <si>
    <t>Fons Klinker</t>
  </si>
  <si>
    <t>Ingmar den Hartog</t>
  </si>
  <si>
    <t>Roël Koopman</t>
  </si>
  <si>
    <t>Jayjay Baanders</t>
  </si>
  <si>
    <t>Edison Zhou</t>
  </si>
  <si>
    <t>Alinde Roodenburg</t>
  </si>
  <si>
    <t>I. Den Hartog</t>
  </si>
  <si>
    <t>F. Klinker</t>
  </si>
  <si>
    <t>A. Roodenburg</t>
  </si>
  <si>
    <t>J. Baanders</t>
  </si>
  <si>
    <t>R. Koopman (Roël)</t>
  </si>
  <si>
    <t>Groep 16</t>
  </si>
  <si>
    <t>S. Baanders</t>
  </si>
  <si>
    <t>Scott Baanders</t>
  </si>
  <si>
    <t>Mihai Sandrea</t>
  </si>
  <si>
    <t>Jurrian Verweij</t>
  </si>
  <si>
    <t>Nancy Liu</t>
  </si>
  <si>
    <t>Eddy Zhou</t>
  </si>
  <si>
    <t>Wesley Ye</t>
  </si>
  <si>
    <t>Christie de Rover</t>
  </si>
  <si>
    <t>W. Ye</t>
  </si>
  <si>
    <t>J. Verweij</t>
  </si>
  <si>
    <t>N. Liu</t>
  </si>
  <si>
    <t>C. De Rover</t>
  </si>
  <si>
    <t>M. Sandrea</t>
  </si>
  <si>
    <t>E. Zhou (Edison)</t>
  </si>
  <si>
    <t>E. Zhou (Eddy)</t>
  </si>
  <si>
    <t>Groep 17</t>
  </si>
  <si>
    <t>Selin Yantur</t>
  </si>
  <si>
    <t>Yaxin Zhou</t>
  </si>
  <si>
    <t>Aliyah Malik</t>
  </si>
  <si>
    <t>Szymon Leoskzo</t>
  </si>
  <si>
    <t>Valeria-Ilinca Cojuhari</t>
  </si>
  <si>
    <t>Manoa Damminga</t>
  </si>
  <si>
    <t>Nooraniyah Malik</t>
  </si>
  <si>
    <t>M. Damminga</t>
  </si>
  <si>
    <t>A. Malik (Aliyah)</t>
  </si>
  <si>
    <t>A. Malik (Anaya)</t>
  </si>
  <si>
    <t>V. Cojuhari</t>
  </si>
  <si>
    <t>S. Yantur</t>
  </si>
  <si>
    <t>Y. Zhou</t>
  </si>
  <si>
    <t>S. Leoskzo</t>
  </si>
  <si>
    <t>N. Malik</t>
  </si>
  <si>
    <t>Groep 18</t>
  </si>
  <si>
    <t>Mohammed Alhumaikani</t>
  </si>
  <si>
    <t>Lucas Zhou</t>
  </si>
  <si>
    <t>Rebecca Damminga</t>
  </si>
  <si>
    <t>Adrina Ramezanpour</t>
  </si>
  <si>
    <t>Marleen van Middelkoop</t>
  </si>
  <si>
    <t>Yara van Citteren</t>
  </si>
  <si>
    <t>Luca-Stefan Cojuhari</t>
  </si>
  <si>
    <t>Royce Zhou</t>
  </si>
  <si>
    <t>L. Cojuhari</t>
  </si>
  <si>
    <t>R. Zhou</t>
  </si>
  <si>
    <t>A. Ramezanpour</t>
  </si>
  <si>
    <t>M. Alhumaikani</t>
  </si>
  <si>
    <t>M. Van Middelkoop</t>
  </si>
  <si>
    <t>Y. Van Citteren</t>
  </si>
  <si>
    <t>R. Damminga</t>
  </si>
  <si>
    <t>Nieuwerkerk Aan de IJssel</t>
  </si>
  <si>
    <t>De Pionnetjes Schiedam</t>
  </si>
  <si>
    <t>De Koddige Koning</t>
  </si>
  <si>
    <t>Meike Riemens</t>
  </si>
  <si>
    <t>De Pionier Hellevoetsluis</t>
  </si>
  <si>
    <t>De Combinatie Asten</t>
  </si>
  <si>
    <t>Veluws SG</t>
  </si>
  <si>
    <t>Bart Dubbeldam</t>
  </si>
  <si>
    <t>Barendrecht</t>
  </si>
  <si>
    <t>IJsselmonde</t>
  </si>
  <si>
    <t>Sybe den Oude</t>
  </si>
  <si>
    <t>Tobias Lipschart</t>
  </si>
  <si>
    <t>Marek Kudlicka</t>
  </si>
  <si>
    <t>Lorena Kalkman</t>
  </si>
  <si>
    <t>William Schakhverdian</t>
  </si>
  <si>
    <t>TSV Rochade</t>
  </si>
  <si>
    <t>Botwinnik</t>
  </si>
  <si>
    <t>Het Houten Paard</t>
  </si>
  <si>
    <t>Best Moves</t>
  </si>
  <si>
    <t>VAS</t>
  </si>
  <si>
    <t>Magnus Leidsche Rijn</t>
  </si>
  <si>
    <t>HWP Sas van Gent</t>
  </si>
  <si>
    <t>N. Oostvogels</t>
  </si>
  <si>
    <t>De Raadsheer</t>
  </si>
  <si>
    <t>H. Habibi</t>
  </si>
  <si>
    <t>U.V.S.</t>
  </si>
  <si>
    <t>De Wijker Toren</t>
  </si>
  <si>
    <t>C. Kerkmeester</t>
  </si>
  <si>
    <t>Hamoen Habibi</t>
  </si>
  <si>
    <t>J. Brandsma</t>
  </si>
  <si>
    <t>M. Hartkoren</t>
  </si>
  <si>
    <t>M. Ouwerkerk</t>
  </si>
  <si>
    <t>Jeroen Brandsma</t>
  </si>
  <si>
    <t>S. Van de Waal</t>
  </si>
  <si>
    <t>T. Slotboom Sr.</t>
  </si>
  <si>
    <t>R. Versteeg</t>
  </si>
  <si>
    <t>M. Van Stee</t>
  </si>
  <si>
    <t>R. Lodder</t>
  </si>
  <si>
    <t>Rien Lodder</t>
  </si>
  <si>
    <t>M. Jaspers</t>
  </si>
  <si>
    <t>M. Verheij</t>
  </si>
  <si>
    <t>Niek Oostvogels</t>
  </si>
  <si>
    <t>William Gijsen</t>
  </si>
  <si>
    <t>Geen toernooi gespeeld</t>
  </si>
  <si>
    <t>Sliedrecht, 15 april</t>
  </si>
  <si>
    <t>Fianchetto</t>
  </si>
  <si>
    <t>M. Smink</t>
  </si>
  <si>
    <t>Meinte Smink</t>
  </si>
  <si>
    <t>A.T. Van Wingerden</t>
  </si>
  <si>
    <t>J. Van der Griend</t>
  </si>
  <si>
    <t>H. Kruis</t>
  </si>
  <si>
    <t>H. Kruis (j)</t>
  </si>
  <si>
    <t>D. Pronk</t>
  </si>
  <si>
    <t>SV Van der Linde</t>
  </si>
  <si>
    <t>T. Heukels</t>
  </si>
  <si>
    <t>R. Stuy</t>
  </si>
  <si>
    <t>R. Wismeijer</t>
  </si>
  <si>
    <t>P. Schakel</t>
  </si>
  <si>
    <t>M. Verhey</t>
  </si>
  <si>
    <t>D. Pronk (j)</t>
  </si>
  <si>
    <t>M. Verhey (j)</t>
  </si>
  <si>
    <t>R. Wismeijer (j)</t>
  </si>
  <si>
    <t>T. Heukels (j)</t>
  </si>
  <si>
    <t>P. Schakel (j)</t>
  </si>
  <si>
    <t>S. Van der Waal</t>
  </si>
  <si>
    <t>S. Van der Waal (j)</t>
  </si>
  <si>
    <t>J. De Ruijter</t>
  </si>
  <si>
    <t>Justin de Ruijter</t>
  </si>
  <si>
    <t>De Combinatie</t>
  </si>
  <si>
    <t>Casper Deij</t>
  </si>
  <si>
    <t>C. Deij</t>
  </si>
  <si>
    <t>Micha de Jong</t>
  </si>
  <si>
    <t>Atharva Vegaraju</t>
  </si>
  <si>
    <t>M. De Jong</t>
  </si>
  <si>
    <t>A. Vegaraju</t>
  </si>
  <si>
    <t>Matthijs van de Velde</t>
  </si>
  <si>
    <t>Maxim Grigoryan</t>
  </si>
  <si>
    <t>M. Van de Velde</t>
  </si>
  <si>
    <t>M. Grigoryan</t>
  </si>
  <si>
    <t>Kai van Ijsselmuide</t>
  </si>
  <si>
    <t>Kai van IJsselmuide</t>
  </si>
  <si>
    <t>Noah Wong</t>
  </si>
  <si>
    <t>Yuvaan Vigg</t>
  </si>
  <si>
    <t>Alex Yesayan</t>
  </si>
  <si>
    <t>N. Wong</t>
  </si>
  <si>
    <t>Y. Vigg</t>
  </si>
  <si>
    <t>A. Yesayan</t>
  </si>
  <si>
    <t>K. Van Ijsselmuide</t>
  </si>
  <si>
    <t>Michael Fluegel</t>
  </si>
  <si>
    <t>SHTV</t>
  </si>
  <si>
    <t>Thom Groenewegen</t>
  </si>
  <si>
    <t>Woerden</t>
  </si>
  <si>
    <t>Vito Sijan</t>
  </si>
  <si>
    <t>V. Sijan</t>
  </si>
  <si>
    <t>M. Fluegel</t>
  </si>
  <si>
    <t>T. Groenewegen</t>
  </si>
  <si>
    <t>Frank Terlouw</t>
  </si>
  <si>
    <t>Soest</t>
  </si>
  <si>
    <t>Yuway Li</t>
  </si>
  <si>
    <t>Robin Cunningham</t>
  </si>
  <si>
    <t>William Gu</t>
  </si>
  <si>
    <t>Bram Theunisse</t>
  </si>
  <si>
    <t>F. Terlouw (j)</t>
  </si>
  <si>
    <t>Y. Li</t>
  </si>
  <si>
    <t>R. Cunningham</t>
  </si>
  <si>
    <t>W. Gu</t>
  </si>
  <si>
    <t>B. Theunisse</t>
  </si>
  <si>
    <t>Niranjana Ganeshram</t>
  </si>
  <si>
    <t>ESV</t>
  </si>
  <si>
    <t>Alt Bosch</t>
  </si>
  <si>
    <t>Koen de Jong</t>
  </si>
  <si>
    <t>A. Bosch</t>
  </si>
  <si>
    <t>N. Ganeshram</t>
  </si>
  <si>
    <t>K. de Jong (j)</t>
  </si>
  <si>
    <t>Daniël Grigoryan</t>
  </si>
  <si>
    <t>Luca Solano</t>
  </si>
  <si>
    <t>CEW</t>
  </si>
  <si>
    <t>Fjodor Tchistiakov</t>
  </si>
  <si>
    <t>William Theunisse</t>
  </si>
  <si>
    <t>D. Grigoryan</t>
  </si>
  <si>
    <t>L. Solano</t>
  </si>
  <si>
    <t>W. Theunisse</t>
  </si>
  <si>
    <t>Emir Ilgin</t>
  </si>
  <si>
    <t>Jesse van der Veer</t>
  </si>
  <si>
    <t>J. Hendriks</t>
  </si>
  <si>
    <t>Joop Hendriks</t>
  </si>
  <si>
    <t>J. Van der Veer</t>
  </si>
  <si>
    <t>Dawid Krzyszczak</t>
  </si>
  <si>
    <t>Dekoko</t>
  </si>
  <si>
    <t>Daniël Andersen</t>
  </si>
  <si>
    <t>Luka Haitsma</t>
  </si>
  <si>
    <t>Anushri Nair</t>
  </si>
  <si>
    <t>D. Krzyszczak</t>
  </si>
  <si>
    <t>D. Andersen</t>
  </si>
  <si>
    <t>L. Haitsma</t>
  </si>
  <si>
    <t>A. Nair</t>
  </si>
  <si>
    <t>Eviënne Jongejan</t>
  </si>
  <si>
    <t>Nathan Sintenie</t>
  </si>
  <si>
    <t>Hyunyoung Ryu</t>
  </si>
  <si>
    <t>E. Jongejan</t>
  </si>
  <si>
    <t>N. Sintenie</t>
  </si>
  <si>
    <t>H. Ryu</t>
  </si>
  <si>
    <t>Arne Bultstra</t>
  </si>
  <si>
    <t>Jian Breedveld</t>
  </si>
  <si>
    <t>Rico Oosthoek</t>
  </si>
  <si>
    <t>Bobbie Toornman</t>
  </si>
  <si>
    <t>Sint-Jozef</t>
  </si>
  <si>
    <t>Jake Batenburg</t>
  </si>
  <si>
    <t>Zinedien Khachabi</t>
  </si>
  <si>
    <t>Dalton</t>
  </si>
  <si>
    <t>A. Bultstra</t>
  </si>
  <si>
    <t>J. Breedveld (Jian)</t>
  </si>
  <si>
    <t>R. Oosthoek</t>
  </si>
  <si>
    <t>B. Toornman</t>
  </si>
  <si>
    <t>J. Batenburg</t>
  </si>
  <si>
    <t>Z. Khachabi</t>
  </si>
  <si>
    <t>Florian Berkovits</t>
  </si>
  <si>
    <t>Mehmet Eren Tuncer</t>
  </si>
  <si>
    <t>Maithili Bhaskarahatla</t>
  </si>
  <si>
    <t>Kralingen</t>
  </si>
  <si>
    <t>Jens Boelhouwers</t>
  </si>
  <si>
    <t>Arsenie Bors</t>
  </si>
  <si>
    <t>Coen Akkerman</t>
  </si>
  <si>
    <t>Benjamin Rivera</t>
  </si>
  <si>
    <t>F. Berkovits</t>
  </si>
  <si>
    <t>M. Tuncer</t>
  </si>
  <si>
    <t>M. Bhaskarahatla</t>
  </si>
  <si>
    <t>J. Boelhouwers</t>
  </si>
  <si>
    <t>A. Bors</t>
  </si>
  <si>
    <t>C. Akkerman</t>
  </si>
  <si>
    <t>B. Rivera</t>
  </si>
  <si>
    <t>Kevin Tims</t>
  </si>
  <si>
    <t>Vidisha Khangar</t>
  </si>
  <si>
    <t>Pomme Leenen</t>
  </si>
  <si>
    <t>Luuk Groenewegen</t>
  </si>
  <si>
    <t>Musa Dag</t>
  </si>
  <si>
    <t>DeKoKo</t>
  </si>
  <si>
    <t>K. Tims</t>
  </si>
  <si>
    <t>V. Khangar</t>
  </si>
  <si>
    <t>P. Leenen</t>
  </si>
  <si>
    <t>L. Groenewegen (Luuk)</t>
  </si>
  <si>
    <t>M. Dag</t>
  </si>
  <si>
    <t>Erik Schutyser</t>
  </si>
  <si>
    <t>Oscar Hopster</t>
  </si>
  <si>
    <t>Kaylee Chong</t>
  </si>
  <si>
    <t>P-P</t>
  </si>
  <si>
    <t>Thijmen Groot</t>
  </si>
  <si>
    <t>Zijin Wang</t>
  </si>
  <si>
    <t>Spect</t>
  </si>
  <si>
    <t>Harvey Riebeek</t>
  </si>
  <si>
    <t>Esmanur Ada</t>
  </si>
  <si>
    <t>Quinten de Jager</t>
  </si>
  <si>
    <t>E. Schutyser</t>
  </si>
  <si>
    <t>O. Hopster</t>
  </si>
  <si>
    <t>K. Chong</t>
  </si>
  <si>
    <t>T. Groot</t>
  </si>
  <si>
    <t>Z. Wang</t>
  </si>
  <si>
    <t>H. Riebeek</t>
  </si>
  <si>
    <t>E. Ada</t>
  </si>
  <si>
    <t>Q. De Jager</t>
  </si>
  <si>
    <t>Lisa Kamerman</t>
  </si>
  <si>
    <t>Charlois-Europoort</t>
  </si>
  <si>
    <t>Teun Bennik</t>
  </si>
  <si>
    <t>EvBein</t>
  </si>
  <si>
    <t>Bing Leenen</t>
  </si>
  <si>
    <t>Mels de Ridder</t>
  </si>
  <si>
    <t>Alishia Wong</t>
  </si>
  <si>
    <t>Viggo Vloeberghs</t>
  </si>
  <si>
    <t>Landje</t>
  </si>
  <si>
    <t>William Tsui</t>
  </si>
  <si>
    <t>Olivia Fang Fei d'Ippolito</t>
  </si>
  <si>
    <t>L. Kamerman</t>
  </si>
  <si>
    <t>T. Bennik</t>
  </si>
  <si>
    <t>M. De Ridder</t>
  </si>
  <si>
    <t>A. Wong</t>
  </si>
  <si>
    <t>V. Vloeberghs</t>
  </si>
  <si>
    <t>W. Tsui</t>
  </si>
  <si>
    <t>A. Fang Fei d'Ippolito</t>
  </si>
  <si>
    <t>Fynn Treijtel</t>
  </si>
  <si>
    <t>Tobias Bertens</t>
  </si>
  <si>
    <t>Ziyang Huang</t>
  </si>
  <si>
    <t>May Kuil</t>
  </si>
  <si>
    <t>Mihail Grigorenko</t>
  </si>
  <si>
    <t>Jozias Koelewijn</t>
  </si>
  <si>
    <t>Ida Hendriks</t>
  </si>
  <si>
    <t>Luka Sijan</t>
  </si>
  <si>
    <t>Freinet</t>
  </si>
  <si>
    <t>Tuimel</t>
  </si>
  <si>
    <t>F. Treijtel</t>
  </si>
  <si>
    <t>T. Bertens</t>
  </si>
  <si>
    <t>Z. Huang</t>
  </si>
  <si>
    <t>M. Kuil</t>
  </si>
  <si>
    <t>M. Grigorenko</t>
  </si>
  <si>
    <t>J. Koelewijn</t>
  </si>
  <si>
    <t>I. Hendriks</t>
  </si>
  <si>
    <t>L. Sijan</t>
  </si>
  <si>
    <t>Floriaan Visser</t>
  </si>
  <si>
    <t>Hoyoung Ryu</t>
  </si>
  <si>
    <t>Marit Mol</t>
  </si>
  <si>
    <t>Nolan Zinkweg</t>
  </si>
  <si>
    <t>Rhoda Nova Wilting</t>
  </si>
  <si>
    <t>Shaurya Pawar</t>
  </si>
  <si>
    <t>Jenthe Kamerman</t>
  </si>
  <si>
    <t>Vincent</t>
  </si>
  <si>
    <t>Avontur</t>
  </si>
  <si>
    <t>F. Visser</t>
  </si>
  <si>
    <t>M. Mol</t>
  </si>
  <si>
    <t>N. Zinkweg</t>
  </si>
  <si>
    <t>R. Wilting</t>
  </si>
  <si>
    <t>S. Pawar</t>
  </si>
  <si>
    <t>J. Kamerman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</si>
</sst>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8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49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0" fillId="2" borderId="3" xfId="0" applyFill="1" applyBorder="1"/>
    <xf numFmtId="0" fontId="0" fillId="0" borderId="2" xfId="0" applyBorder="1"/>
    <xf numFmtId="164" fontId="0" fillId="0" borderId="2" xfId="0" applyNumberFormat="1" applyBorder="1"/>
    <xf numFmtId="0" fontId="1" fillId="0" borderId="2" xfId="0" applyFont="1" applyBorder="1"/>
    <xf numFmtId="1" fontId="0" fillId="0" borderId="2" xfId="0" applyNumberFormat="1" applyBorder="1"/>
    <xf numFmtId="0" fontId="0" fillId="0" borderId="1" xfId="0" applyBorder="1"/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1" fontId="7" fillId="0" borderId="0" xfId="0" applyNumberFormat="1" applyFont="1"/>
    <xf numFmtId="1" fontId="1" fillId="0" borderId="2" xfId="0" applyNumberFormat="1" applyFont="1" applyBorder="1"/>
    <xf numFmtId="0" fontId="0" fillId="0" borderId="2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/>
    <xf numFmtId="0" fontId="6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0" xfId="0" applyNumberFormat="1"/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0" fillId="0" borderId="3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0" borderId="9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11" xfId="0" applyFont="1" applyBorder="1"/>
    <xf numFmtId="0" fontId="6" fillId="0" borderId="12" xfId="0" applyFont="1" applyBorder="1"/>
    <xf numFmtId="0" fontId="8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0" xfId="0" applyFont="1"/>
    <xf numFmtId="0" fontId="18" fillId="0" borderId="0" xfId="0" applyFont="1"/>
    <xf numFmtId="1" fontId="11" fillId="0" borderId="9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21" fillId="0" borderId="1" xfId="0" applyNumberFormat="1" applyFont="1" applyBorder="1"/>
    <xf numFmtId="0" fontId="22" fillId="0" borderId="16" xfId="0" applyFont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5" fillId="0" borderId="0" xfId="0" applyFont="1"/>
    <xf numFmtId="1" fontId="23" fillId="0" borderId="0" xfId="0" applyNumberFormat="1" applyFont="1"/>
    <xf numFmtId="0" fontId="24" fillId="0" borderId="9" xfId="0" applyFont="1" applyBorder="1"/>
    <xf numFmtId="0" fontId="24" fillId="0" borderId="10" xfId="0" applyFont="1" applyBorder="1"/>
    <xf numFmtId="1" fontId="9" fillId="0" borderId="9" xfId="0" applyNumberFormat="1" applyFont="1" applyBorder="1"/>
    <xf numFmtId="1" fontId="9" fillId="0" borderId="10" xfId="0" applyNumberFormat="1" applyFont="1" applyBorder="1"/>
    <xf numFmtId="0" fontId="19" fillId="0" borderId="0" xfId="0" applyFont="1" applyAlignment="1">
      <alignment horizontal="right"/>
    </xf>
    <xf numFmtId="1" fontId="5" fillId="0" borderId="0" xfId="0" applyNumberFormat="1" applyFont="1"/>
    <xf numFmtId="0" fontId="1" fillId="0" borderId="9" xfId="0" applyFont="1" applyBorder="1"/>
    <xf numFmtId="0" fontId="26" fillId="0" borderId="9" xfId="0" applyFont="1" applyBorder="1"/>
    <xf numFmtId="0" fontId="1" fillId="0" borderId="16" xfId="0" applyFont="1" applyBorder="1"/>
    <xf numFmtId="0" fontId="4" fillId="0" borderId="1" xfId="0" applyFont="1" applyBorder="1"/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11" xfId="0" applyBorder="1"/>
    <xf numFmtId="1" fontId="1" fillId="3" borderId="2" xfId="0" applyNumberFormat="1" applyFont="1" applyFill="1" applyBorder="1"/>
    <xf numFmtId="1" fontId="28" fillId="4" borderId="2" xfId="0" applyNumberFormat="1" applyFont="1" applyFill="1" applyBorder="1"/>
    <xf numFmtId="0" fontId="1" fillId="5" borderId="2" xfId="0" applyFont="1" applyFill="1" applyBorder="1"/>
    <xf numFmtId="0" fontId="8" fillId="5" borderId="0" xfId="0" applyFont="1" applyFill="1"/>
    <xf numFmtId="0" fontId="8" fillId="3" borderId="0" xfId="0" applyFont="1" applyFill="1"/>
    <xf numFmtId="0" fontId="8" fillId="4" borderId="0" xfId="0" applyFont="1" applyFill="1"/>
    <xf numFmtId="0" fontId="1" fillId="0" borderId="12" xfId="0" applyFont="1" applyBorder="1"/>
    <xf numFmtId="1" fontId="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6" borderId="4" xfId="0" applyFont="1" applyFill="1" applyBorder="1"/>
    <xf numFmtId="0" fontId="4" fillId="6" borderId="0" xfId="0" applyFont="1" applyFill="1"/>
    <xf numFmtId="0" fontId="0" fillId="6" borderId="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6" borderId="0" xfId="0" applyFill="1"/>
    <xf numFmtId="0" fontId="0" fillId="7" borderId="4" xfId="0" applyFill="1" applyBorder="1"/>
    <xf numFmtId="0" fontId="0" fillId="7" borderId="0" xfId="0" applyFill="1"/>
    <xf numFmtId="0" fontId="0" fillId="7" borderId="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0" xfId="0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0" fillId="8" borderId="4" xfId="0" applyFill="1" applyBorder="1"/>
    <xf numFmtId="0" fontId="0" fillId="8" borderId="0" xfId="0" applyFill="1"/>
    <xf numFmtId="0" fontId="0" fillId="8" borderId="9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0" xfId="0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0" fillId="8" borderId="8" xfId="0" applyFill="1" applyBorder="1"/>
    <xf numFmtId="0" fontId="0" fillId="8" borderId="1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8" fillId="6" borderId="0" xfId="0" applyFont="1" applyFill="1"/>
    <xf numFmtId="0" fontId="0" fillId="6" borderId="4" xfId="0" applyFill="1" applyBorder="1"/>
    <xf numFmtId="0" fontId="8" fillId="7" borderId="0" xfId="0" applyFont="1" applyFill="1"/>
    <xf numFmtId="0" fontId="4" fillId="7" borderId="0" xfId="0" applyFont="1" applyFill="1"/>
    <xf numFmtId="0" fontId="4" fillId="8" borderId="0" xfId="0" applyFont="1" applyFill="1"/>
    <xf numFmtId="0" fontId="27" fillId="0" borderId="0" xfId="0" applyFont="1"/>
    <xf numFmtId="9" fontId="9" fillId="0" borderId="10" xfId="3" applyFont="1" applyBorder="1"/>
    <xf numFmtId="0" fontId="0" fillId="8" borderId="1" xfId="0" applyFill="1" applyBorder="1"/>
    <xf numFmtId="0" fontId="4" fillId="0" borderId="11" xfId="0" applyFont="1" applyBorder="1"/>
    <xf numFmtId="0" fontId="4" fillId="0" borderId="13" xfId="0" applyFont="1" applyBorder="1"/>
    <xf numFmtId="0" fontId="0" fillId="9" borderId="0" xfId="0" applyFill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/>
    <xf numFmtId="0" fontId="0" fillId="0" borderId="2" xfId="0" applyFill="1" applyBorder="1"/>
    <xf numFmtId="0" fontId="1" fillId="0" borderId="0" xfId="0" applyFont="1" applyFill="1"/>
    <xf numFmtId="0" fontId="1" fillId="0" borderId="0" xfId="0" quotePrefix="1" applyFont="1" applyFill="1" applyAlignment="1">
      <alignment horizontal="left"/>
    </xf>
    <xf numFmtId="0" fontId="1" fillId="0" borderId="2" xfId="0" applyFont="1" applyFill="1" applyBorder="1"/>
    <xf numFmtId="0" fontId="33" fillId="0" borderId="0" xfId="0" applyFont="1" applyFill="1"/>
    <xf numFmtId="0" fontId="4" fillId="0" borderId="0" xfId="0" applyFont="1" applyFill="1"/>
    <xf numFmtId="0" fontId="4" fillId="0" borderId="2" xfId="0" applyFont="1" applyFill="1" applyBorder="1"/>
    <xf numFmtId="0" fontId="2" fillId="0" borderId="0" xfId="0" applyFont="1" applyFill="1"/>
    <xf numFmtId="0" fontId="0" fillId="0" borderId="2" xfId="0" applyFill="1" applyBorder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" fontId="4" fillId="0" borderId="2" xfId="0" quotePrefix="1" applyNumberFormat="1" applyFont="1" applyFill="1" applyBorder="1" applyAlignment="1">
      <alignment horizontal="center"/>
    </xf>
    <xf numFmtId="0" fontId="6" fillId="0" borderId="2" xfId="0" applyFont="1" applyFill="1" applyBorder="1"/>
    <xf numFmtId="0" fontId="15" fillId="0" borderId="0" xfId="0" applyFont="1" applyFill="1"/>
    <xf numFmtId="164" fontId="8" fillId="0" borderId="2" xfId="0" applyNumberFormat="1" applyFont="1" applyFill="1" applyBorder="1"/>
    <xf numFmtId="164" fontId="0" fillId="0" borderId="2" xfId="0" applyNumberFormat="1" applyFill="1" applyBorder="1"/>
    <xf numFmtId="164" fontId="4" fillId="0" borderId="2" xfId="0" applyNumberFormat="1" applyFont="1" applyFill="1" applyBorder="1"/>
    <xf numFmtId="0" fontId="9" fillId="0" borderId="0" xfId="0" applyFont="1" applyFill="1"/>
    <xf numFmtId="164" fontId="1" fillId="0" borderId="2" xfId="0" applyNumberFormat="1" applyFont="1" applyFill="1" applyBorder="1"/>
    <xf numFmtId="0" fontId="8" fillId="0" borderId="2" xfId="0" applyFont="1" applyFill="1" applyBorder="1"/>
    <xf numFmtId="164" fontId="6" fillId="0" borderId="2" xfId="0" applyNumberFormat="1" applyFont="1" applyFill="1" applyBorder="1"/>
    <xf numFmtId="164" fontId="3" fillId="0" borderId="2" xfId="0" applyNumberFormat="1" applyFont="1" applyFill="1" applyBorder="1"/>
    <xf numFmtId="0" fontId="1" fillId="0" borderId="4" xfId="0" applyFont="1" applyFill="1" applyBorder="1"/>
    <xf numFmtId="0" fontId="0" fillId="0" borderId="8" xfId="0" applyFill="1" applyBorder="1"/>
    <xf numFmtId="0" fontId="0" fillId="0" borderId="1" xfId="0" applyFill="1" applyBorder="1"/>
    <xf numFmtId="164" fontId="0" fillId="0" borderId="3" xfId="0" applyNumberFormat="1" applyFill="1" applyBorder="1"/>
    <xf numFmtId="0" fontId="15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1" fontId="0" fillId="0" borderId="2" xfId="0" applyNumberFormat="1" applyFill="1" applyBorder="1"/>
    <xf numFmtId="0" fontId="1" fillId="0" borderId="1" xfId="0" applyFont="1" applyFill="1" applyBorder="1"/>
    <xf numFmtId="164" fontId="1" fillId="0" borderId="3" xfId="0" applyNumberFormat="1" applyFont="1" applyFill="1" applyBorder="1"/>
    <xf numFmtId="0" fontId="0" fillId="0" borderId="7" xfId="0" applyFill="1" applyBorder="1"/>
    <xf numFmtId="0" fontId="0" fillId="0" borderId="5" xfId="0" applyFill="1" applyBorder="1"/>
    <xf numFmtId="164" fontId="0" fillId="0" borderId="6" xfId="0" applyNumberFormat="1" applyFill="1" applyBorder="1"/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4" xfId="0" applyFill="1" applyBorder="1"/>
    <xf numFmtId="0" fontId="4" fillId="0" borderId="1" xfId="0" applyFont="1" applyFill="1" applyBorder="1"/>
    <xf numFmtId="0" fontId="0" fillId="0" borderId="6" xfId="0" applyFill="1" applyBorder="1"/>
    <xf numFmtId="0" fontId="6" fillId="0" borderId="5" xfId="0" applyFont="1" applyFill="1" applyBorder="1"/>
    <xf numFmtId="0" fontId="1" fillId="0" borderId="5" xfId="0" applyFont="1" applyFill="1" applyBorder="1"/>
    <xf numFmtId="164" fontId="1" fillId="0" borderId="6" xfId="0" applyNumberFormat="1" applyFont="1" applyFill="1" applyBorder="1"/>
    <xf numFmtId="1" fontId="0" fillId="0" borderId="6" xfId="0" applyNumberFormat="1" applyFill="1" applyBorder="1"/>
    <xf numFmtId="0" fontId="0" fillId="0" borderId="0" xfId="0" applyFill="1" applyProtection="1">
      <protection locked="0"/>
    </xf>
    <xf numFmtId="0" fontId="0" fillId="0" borderId="2" xfId="0" applyFill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1" fontId="1" fillId="0" borderId="0" xfId="0" applyNumberFormat="1" applyFont="1" applyFill="1"/>
    <xf numFmtId="0" fontId="17" fillId="0" borderId="0" xfId="0" applyFont="1" applyFill="1"/>
    <xf numFmtId="0" fontId="10" fillId="0" borderId="0" xfId="0" applyFont="1" applyFill="1"/>
    <xf numFmtId="1" fontId="8" fillId="0" borderId="0" xfId="0" applyNumberFormat="1" applyFont="1" applyFill="1"/>
    <xf numFmtId="164" fontId="0" fillId="0" borderId="5" xfId="0" applyNumberFormat="1" applyFill="1" applyBorder="1"/>
    <xf numFmtId="164" fontId="0" fillId="0" borderId="0" xfId="0" applyNumberFormat="1" applyFill="1"/>
    <xf numFmtId="1" fontId="0" fillId="0" borderId="3" xfId="0" applyNumberFormat="1" applyFill="1" applyBorder="1"/>
    <xf numFmtId="1" fontId="0" fillId="0" borderId="0" xfId="0" applyNumberFormat="1" applyFill="1"/>
    <xf numFmtId="0" fontId="6" fillId="0" borderId="4" xfId="0" applyFont="1" applyFill="1" applyBorder="1"/>
    <xf numFmtId="164" fontId="0" fillId="0" borderId="1" xfId="0" applyNumberFormat="1" applyFill="1" applyBorder="1"/>
  </cellXfs>
  <cellStyles count="4">
    <cellStyle name="Gevolgde hyperlink" xfId="2" builtinId="9" hidden="1"/>
    <cellStyle name="Hyperlink" xfId="1" builtinId="8" hidden="1"/>
    <cellStyle name="Procent" xfId="3" builtinId="5"/>
    <cellStyle name="Standa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Kampioenschap van de Alblasserwaard</a:t>
            </a:r>
          </a:p>
        </c:rich>
      </c:tx>
      <c:layout>
        <c:manualLayout>
          <c:xMode val="edge"/>
          <c:yMode val="edge"/>
          <c:x val="0.26111109897670598"/>
          <c:y val="2.02701937538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11111111111099E-2"/>
          <c:y val="0.119369369369369"/>
          <c:w val="0.80833333333333302"/>
          <c:h val="0.7432432432432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Deelnemers!$I$1</c:f>
              <c:strCache>
                <c:ptCount val="1"/>
                <c:pt idx="0">
                  <c:v>Senioren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Deelnemers!$H$2:$H$44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Deelnemers!$I$2:$I$44</c:f>
              <c:numCache>
                <c:formatCode>General</c:formatCode>
                <c:ptCount val="43"/>
                <c:pt idx="0">
                  <c:v>38</c:v>
                </c:pt>
                <c:pt idx="1">
                  <c:v>48</c:v>
                </c:pt>
                <c:pt idx="2">
                  <c:v>42</c:v>
                </c:pt>
                <c:pt idx="3">
                  <c:v>46</c:v>
                </c:pt>
                <c:pt idx="4">
                  <c:v>30</c:v>
                </c:pt>
                <c:pt idx="5">
                  <c:v>32</c:v>
                </c:pt>
                <c:pt idx="6">
                  <c:v>48</c:v>
                </c:pt>
                <c:pt idx="7">
                  <c:v>48</c:v>
                </c:pt>
                <c:pt idx="8">
                  <c:v>46</c:v>
                </c:pt>
                <c:pt idx="9">
                  <c:v>48</c:v>
                </c:pt>
                <c:pt idx="10">
                  <c:v>54</c:v>
                </c:pt>
                <c:pt idx="11">
                  <c:v>55</c:v>
                </c:pt>
                <c:pt idx="12">
                  <c:v>67</c:v>
                </c:pt>
                <c:pt idx="13">
                  <c:v>68</c:v>
                </c:pt>
                <c:pt idx="14">
                  <c:v>46</c:v>
                </c:pt>
                <c:pt idx="15">
                  <c:v>49</c:v>
                </c:pt>
                <c:pt idx="16">
                  <c:v>58</c:v>
                </c:pt>
                <c:pt idx="17">
                  <c:v>48</c:v>
                </c:pt>
                <c:pt idx="18">
                  <c:v>55</c:v>
                </c:pt>
                <c:pt idx="19">
                  <c:v>50</c:v>
                </c:pt>
                <c:pt idx="20">
                  <c:v>43</c:v>
                </c:pt>
                <c:pt idx="21">
                  <c:v>39</c:v>
                </c:pt>
                <c:pt idx="22">
                  <c:v>56</c:v>
                </c:pt>
                <c:pt idx="23">
                  <c:v>61</c:v>
                </c:pt>
                <c:pt idx="24">
                  <c:v>57</c:v>
                </c:pt>
                <c:pt idx="25">
                  <c:v>50</c:v>
                </c:pt>
                <c:pt idx="26">
                  <c:v>46</c:v>
                </c:pt>
                <c:pt idx="27">
                  <c:v>40</c:v>
                </c:pt>
                <c:pt idx="28">
                  <c:v>57</c:v>
                </c:pt>
                <c:pt idx="29">
                  <c:v>49</c:v>
                </c:pt>
                <c:pt idx="30">
                  <c:v>56</c:v>
                </c:pt>
                <c:pt idx="31">
                  <c:v>62</c:v>
                </c:pt>
                <c:pt idx="32">
                  <c:v>60</c:v>
                </c:pt>
                <c:pt idx="33">
                  <c:v>50</c:v>
                </c:pt>
                <c:pt idx="34">
                  <c:v>48</c:v>
                </c:pt>
                <c:pt idx="35">
                  <c:v>62</c:v>
                </c:pt>
                <c:pt idx="36">
                  <c:v>50</c:v>
                </c:pt>
                <c:pt idx="37">
                  <c:v>56</c:v>
                </c:pt>
                <c:pt idx="38">
                  <c:v>40</c:v>
                </c:pt>
                <c:pt idx="39">
                  <c:v>0</c:v>
                </c:pt>
                <c:pt idx="40">
                  <c:v>0</c:v>
                </c:pt>
                <c:pt idx="41">
                  <c:v>47</c:v>
                </c:pt>
                <c:pt idx="4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4-764E-B4A1-8E4F01893A12}"/>
            </c:ext>
          </c:extLst>
        </c:ser>
        <c:ser>
          <c:idx val="3"/>
          <c:order val="1"/>
          <c:tx>
            <c:strRef>
              <c:f>Deelnemers!$J$1</c:f>
              <c:strCache>
                <c:ptCount val="1"/>
                <c:pt idx="0">
                  <c:v>Junioren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Deelnemers!$H$2:$H$44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Deelnemers!$J$2:$J$44</c:f>
              <c:numCache>
                <c:formatCode>General</c:formatCode>
                <c:ptCount val="43"/>
                <c:pt idx="4">
                  <c:v>14</c:v>
                </c:pt>
                <c:pt idx="5">
                  <c:v>14</c:v>
                </c:pt>
                <c:pt idx="6">
                  <c:v>18</c:v>
                </c:pt>
                <c:pt idx="7">
                  <c:v>25</c:v>
                </c:pt>
                <c:pt idx="8">
                  <c:v>13</c:v>
                </c:pt>
                <c:pt idx="9">
                  <c:v>10</c:v>
                </c:pt>
                <c:pt idx="10">
                  <c:v>5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15</c:v>
                </c:pt>
                <c:pt idx="15">
                  <c:v>14</c:v>
                </c:pt>
                <c:pt idx="16">
                  <c:v>10</c:v>
                </c:pt>
                <c:pt idx="17">
                  <c:v>11</c:v>
                </c:pt>
                <c:pt idx="18">
                  <c:v>24</c:v>
                </c:pt>
                <c:pt idx="19">
                  <c:v>26</c:v>
                </c:pt>
                <c:pt idx="20">
                  <c:v>42</c:v>
                </c:pt>
                <c:pt idx="21">
                  <c:v>44</c:v>
                </c:pt>
                <c:pt idx="22">
                  <c:v>31</c:v>
                </c:pt>
                <c:pt idx="23">
                  <c:v>44</c:v>
                </c:pt>
                <c:pt idx="24">
                  <c:v>30</c:v>
                </c:pt>
                <c:pt idx="25">
                  <c:v>27</c:v>
                </c:pt>
                <c:pt idx="26">
                  <c:v>40</c:v>
                </c:pt>
                <c:pt idx="27">
                  <c:v>36</c:v>
                </c:pt>
                <c:pt idx="28">
                  <c:v>38</c:v>
                </c:pt>
                <c:pt idx="29">
                  <c:v>32</c:v>
                </c:pt>
                <c:pt idx="30">
                  <c:v>29</c:v>
                </c:pt>
                <c:pt idx="31">
                  <c:v>44</c:v>
                </c:pt>
                <c:pt idx="32">
                  <c:v>68</c:v>
                </c:pt>
                <c:pt idx="33">
                  <c:v>78</c:v>
                </c:pt>
                <c:pt idx="34">
                  <c:v>74</c:v>
                </c:pt>
                <c:pt idx="35">
                  <c:v>74</c:v>
                </c:pt>
                <c:pt idx="36">
                  <c:v>64</c:v>
                </c:pt>
                <c:pt idx="37">
                  <c:v>94</c:v>
                </c:pt>
                <c:pt idx="38">
                  <c:v>101</c:v>
                </c:pt>
                <c:pt idx="39">
                  <c:v>117</c:v>
                </c:pt>
                <c:pt idx="40">
                  <c:v>0</c:v>
                </c:pt>
                <c:pt idx="41">
                  <c:v>0</c:v>
                </c:pt>
                <c:pt idx="4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4-764E-B4A1-8E4F01893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9611024"/>
        <c:axId val="-706401632"/>
      </c:barChart>
      <c:lineChart>
        <c:grouping val="standard"/>
        <c:varyColors val="0"/>
        <c:ser>
          <c:idx val="1"/>
          <c:order val="2"/>
          <c:tx>
            <c:strRef>
              <c:f>Deelnemers!$K$1</c:f>
              <c:strCache>
                <c:ptCount val="1"/>
                <c:pt idx="0">
                  <c:v>Totaal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Deelnemers!$K$2:$K$44</c:f>
              <c:numCache>
                <c:formatCode>General</c:formatCode>
                <c:ptCount val="43"/>
                <c:pt idx="0">
                  <c:v>38</c:v>
                </c:pt>
                <c:pt idx="1">
                  <c:v>48</c:v>
                </c:pt>
                <c:pt idx="2">
                  <c:v>42</c:v>
                </c:pt>
                <c:pt idx="3">
                  <c:v>46</c:v>
                </c:pt>
                <c:pt idx="4">
                  <c:v>44</c:v>
                </c:pt>
                <c:pt idx="5">
                  <c:v>46</c:v>
                </c:pt>
                <c:pt idx="6">
                  <c:v>66</c:v>
                </c:pt>
                <c:pt idx="7">
                  <c:v>73</c:v>
                </c:pt>
                <c:pt idx="8">
                  <c:v>59</c:v>
                </c:pt>
                <c:pt idx="9">
                  <c:v>58</c:v>
                </c:pt>
                <c:pt idx="10">
                  <c:v>59</c:v>
                </c:pt>
                <c:pt idx="11">
                  <c:v>67</c:v>
                </c:pt>
                <c:pt idx="12">
                  <c:v>82</c:v>
                </c:pt>
                <c:pt idx="13">
                  <c:v>86</c:v>
                </c:pt>
                <c:pt idx="14">
                  <c:v>61</c:v>
                </c:pt>
                <c:pt idx="15">
                  <c:v>63</c:v>
                </c:pt>
                <c:pt idx="16">
                  <c:v>68</c:v>
                </c:pt>
                <c:pt idx="17">
                  <c:v>59</c:v>
                </c:pt>
                <c:pt idx="18">
                  <c:v>79</c:v>
                </c:pt>
                <c:pt idx="19">
                  <c:v>76</c:v>
                </c:pt>
                <c:pt idx="20">
                  <c:v>85</c:v>
                </c:pt>
                <c:pt idx="21">
                  <c:v>83</c:v>
                </c:pt>
                <c:pt idx="22">
                  <c:v>87</c:v>
                </c:pt>
                <c:pt idx="23">
                  <c:v>105</c:v>
                </c:pt>
                <c:pt idx="24">
                  <c:v>87</c:v>
                </c:pt>
                <c:pt idx="25">
                  <c:v>77</c:v>
                </c:pt>
                <c:pt idx="26">
                  <c:v>86</c:v>
                </c:pt>
                <c:pt idx="27">
                  <c:v>76</c:v>
                </c:pt>
                <c:pt idx="28">
                  <c:v>95</c:v>
                </c:pt>
                <c:pt idx="29">
                  <c:v>81</c:v>
                </c:pt>
                <c:pt idx="30">
                  <c:v>85</c:v>
                </c:pt>
                <c:pt idx="31">
                  <c:v>106</c:v>
                </c:pt>
                <c:pt idx="32">
                  <c:v>128</c:v>
                </c:pt>
                <c:pt idx="33">
                  <c:v>128</c:v>
                </c:pt>
                <c:pt idx="34">
                  <c:v>122</c:v>
                </c:pt>
                <c:pt idx="35">
                  <c:v>136</c:v>
                </c:pt>
                <c:pt idx="36">
                  <c:v>114</c:v>
                </c:pt>
                <c:pt idx="37">
                  <c:v>150</c:v>
                </c:pt>
                <c:pt idx="38">
                  <c:v>141</c:v>
                </c:pt>
                <c:pt idx="39">
                  <c:v>117</c:v>
                </c:pt>
                <c:pt idx="40">
                  <c:v>0</c:v>
                </c:pt>
                <c:pt idx="41">
                  <c:v>47</c:v>
                </c:pt>
                <c:pt idx="42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4-764E-B4A1-8E4F01893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4854944"/>
        <c:axId val="-694515440"/>
      </c:lineChart>
      <c:catAx>
        <c:axId val="-36961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</a:t>
                </a:r>
              </a:p>
            </c:rich>
          </c:tx>
          <c:layout>
            <c:manualLayout>
              <c:xMode val="edge"/>
              <c:yMode val="edge"/>
              <c:x val="0.46111109897670599"/>
              <c:y val="0.94144138724232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-70640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6401632"/>
        <c:scaling>
          <c:orientation val="minMax"/>
          <c:max val="1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 deelnemers</a:t>
                </a:r>
              </a:p>
            </c:rich>
          </c:tx>
          <c:layout>
            <c:manualLayout>
              <c:xMode val="edge"/>
              <c:yMode val="edge"/>
              <c:x val="1.38888464184695E-2"/>
              <c:y val="0.38513509687693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-369611024"/>
        <c:crosses val="autoZero"/>
        <c:crossBetween val="between"/>
        <c:majorUnit val="25"/>
      </c:valAx>
      <c:catAx>
        <c:axId val="-704854944"/>
        <c:scaling>
          <c:orientation val="minMax"/>
        </c:scaling>
        <c:delete val="1"/>
        <c:axPos val="b"/>
        <c:majorTickMark val="out"/>
        <c:minorTickMark val="none"/>
        <c:tickLblPos val="nextTo"/>
        <c:crossAx val="-694515440"/>
        <c:crosses val="autoZero"/>
        <c:auto val="0"/>
        <c:lblAlgn val="ctr"/>
        <c:lblOffset val="100"/>
        <c:noMultiLvlLbl val="0"/>
      </c:catAx>
      <c:valAx>
        <c:axId val="-69451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0485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44439590682201"/>
          <c:y val="0.44819817747500701"/>
          <c:w val="0.1"/>
          <c:h val="9.009006458462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00" workbookViewId="0"/>
  </sheetViews>
  <pageMargins left="0.78740157480314965" right="0.78740157480314965" top="1.1811023622047245" bottom="0.78740157480314965" header="0.78740157480314965" footer="0.39370078740157483"/>
  <pageSetup paperSize="9" orientation="landscape" horizontalDpi="30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6700" cy="5651500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057"/>
  <sheetViews>
    <sheetView topLeftCell="FM1" zoomScale="125" workbookViewId="0">
      <pane ySplit="1" topLeftCell="A2" activePane="bottomLeft" state="frozen"/>
      <selection activeCell="DC1" sqref="DC1"/>
      <selection pane="bottomLeft" activeCell="GB13" sqref="GB13"/>
    </sheetView>
  </sheetViews>
  <sheetFormatPr baseColWidth="10" defaultColWidth="9.1640625" defaultRowHeight="13" x14ac:dyDescent="0.15"/>
  <cols>
    <col min="1" max="1" width="3.5" customWidth="1"/>
    <col min="2" max="2" width="20.5" customWidth="1"/>
    <col min="3" max="3" width="13.5" customWidth="1"/>
    <col min="4" max="4" width="4.1640625" style="12" customWidth="1"/>
    <col min="5" max="5" width="4.83203125" customWidth="1"/>
    <col min="6" max="6" width="20.5" customWidth="1"/>
    <col min="7" max="7" width="13.5" customWidth="1"/>
    <col min="8" max="8" width="4.1640625" style="12" customWidth="1"/>
    <col min="9" max="9" width="4.83203125" customWidth="1"/>
    <col min="10" max="10" width="20.5" customWidth="1"/>
    <col min="11" max="11" width="13.5" customWidth="1"/>
    <col min="12" max="12" width="4.1640625" style="12" customWidth="1"/>
    <col min="13" max="13" width="3" customWidth="1"/>
    <col min="14" max="14" width="20.5" customWidth="1"/>
    <col min="15" max="15" width="13.5" customWidth="1"/>
    <col min="16" max="16" width="4.1640625" style="12" customWidth="1"/>
    <col min="17" max="17" width="3" customWidth="1"/>
    <col min="18" max="18" width="20.5" customWidth="1"/>
    <col min="19" max="19" width="13.5" customWidth="1"/>
    <col min="20" max="20" width="5.5" style="12" customWidth="1"/>
    <col min="21" max="21" width="2.83203125" customWidth="1"/>
    <col min="22" max="22" width="20.83203125" customWidth="1"/>
    <col min="23" max="23" width="12.6640625" customWidth="1"/>
    <col min="24" max="24" width="4.83203125" style="12" customWidth="1"/>
    <col min="25" max="25" width="3.33203125" customWidth="1"/>
    <col min="26" max="26" width="20.33203125" customWidth="1"/>
    <col min="27" max="27" width="11.83203125" customWidth="1"/>
    <col min="28" max="28" width="4.5" style="12" customWidth="1"/>
    <col min="29" max="29" width="3.33203125" customWidth="1"/>
    <col min="30" max="30" width="20.1640625" customWidth="1"/>
    <col min="31" max="31" width="14" customWidth="1"/>
    <col min="32" max="32" width="4.83203125" style="12" customWidth="1"/>
    <col min="33" max="33" width="3.33203125" customWidth="1"/>
    <col min="34" max="34" width="20.5" customWidth="1"/>
    <col min="35" max="35" width="13.5" customWidth="1"/>
    <col min="36" max="36" width="4.5" style="12" customWidth="1"/>
    <col min="37" max="37" width="3" customWidth="1"/>
    <col min="38" max="38" width="20.5" customWidth="1"/>
    <col min="39" max="39" width="13.1640625" customWidth="1"/>
    <col min="40" max="40" width="4.1640625" style="12" customWidth="1"/>
    <col min="41" max="41" width="2.6640625" customWidth="1"/>
    <col min="42" max="42" width="20.5" customWidth="1"/>
    <col min="43" max="43" width="14" customWidth="1"/>
    <col min="44" max="44" width="4.1640625" style="12" customWidth="1"/>
    <col min="45" max="45" width="2.83203125" customWidth="1"/>
    <col min="46" max="46" width="20.83203125" customWidth="1"/>
    <col min="47" max="47" width="12.83203125" customWidth="1"/>
    <col min="48" max="48" width="4.5" style="12" customWidth="1"/>
    <col min="49" max="49" width="3.6640625" customWidth="1"/>
    <col min="50" max="50" width="20.33203125" customWidth="1"/>
    <col min="51" max="51" width="13" customWidth="1"/>
    <col min="52" max="52" width="5.1640625" style="12" customWidth="1"/>
    <col min="53" max="53" width="3" customWidth="1"/>
    <col min="54" max="54" width="20.5" customWidth="1"/>
    <col min="55" max="55" width="12.83203125" customWidth="1"/>
    <col min="56" max="56" width="5.33203125" style="12" customWidth="1"/>
    <col min="57" max="57" width="3" customWidth="1"/>
    <col min="58" max="58" width="20" customWidth="1"/>
    <col min="59" max="59" width="13" customWidth="1"/>
    <col min="60" max="60" width="5.5" style="12" customWidth="1"/>
    <col min="61" max="61" width="3.33203125" customWidth="1"/>
    <col min="62" max="62" width="20.1640625" customWidth="1"/>
    <col min="63" max="63" width="13.5" customWidth="1"/>
    <col min="64" max="64" width="4.5" style="12" customWidth="1"/>
    <col min="65" max="65" width="3" customWidth="1"/>
    <col min="66" max="66" width="20.5" customWidth="1"/>
    <col min="67" max="67" width="13.5" customWidth="1"/>
    <col min="68" max="68" width="4.1640625" style="12" customWidth="1"/>
    <col min="69" max="69" width="3.6640625" customWidth="1"/>
    <col min="70" max="70" width="20.6640625" customWidth="1"/>
    <col min="71" max="71" width="13.5" customWidth="1"/>
    <col min="72" max="72" width="4.1640625" style="12" customWidth="1"/>
    <col min="73" max="73" width="3.6640625" customWidth="1"/>
    <col min="74" max="74" width="21.5" customWidth="1"/>
    <col min="75" max="75" width="13.5" customWidth="1"/>
    <col min="76" max="76" width="5.33203125" style="12" customWidth="1"/>
    <col min="77" max="77" width="3.6640625" customWidth="1"/>
    <col min="78" max="78" width="21.6640625" customWidth="1"/>
    <col min="79" max="79" width="13.5" customWidth="1"/>
    <col min="80" max="80" width="5.33203125" style="12" customWidth="1"/>
    <col min="81" max="81" width="3.6640625" customWidth="1"/>
    <col min="82" max="82" width="21.6640625" customWidth="1"/>
    <col min="83" max="83" width="13.5" customWidth="1"/>
    <col min="84" max="84" width="5.33203125" style="12" customWidth="1"/>
    <col min="85" max="85" width="3.6640625" customWidth="1"/>
    <col min="86" max="86" width="21.6640625" customWidth="1"/>
    <col min="87" max="87" width="13.5" customWidth="1"/>
    <col min="88" max="88" width="5.33203125" style="12" customWidth="1"/>
    <col min="89" max="89" width="3.6640625" customWidth="1"/>
    <col min="90" max="90" width="21.6640625" customWidth="1"/>
    <col min="91" max="91" width="15" customWidth="1"/>
    <col min="92" max="92" width="5.33203125" style="12" customWidth="1"/>
    <col min="93" max="93" width="3.6640625" customWidth="1"/>
    <col min="94" max="94" width="21.6640625" customWidth="1"/>
    <col min="95" max="95" width="18.83203125" bestFit="1" customWidth="1"/>
    <col min="96" max="96" width="5.33203125" style="12" customWidth="1"/>
    <col min="97" max="97" width="3.6640625" customWidth="1"/>
    <col min="98" max="98" width="21.6640625" customWidth="1"/>
    <col min="99" max="99" width="21" bestFit="1" customWidth="1"/>
    <col min="100" max="100" width="5.33203125" style="12" customWidth="1"/>
    <col min="101" max="101" width="3.6640625" customWidth="1"/>
    <col min="102" max="102" width="21.6640625" customWidth="1"/>
    <col min="103" max="103" width="15" customWidth="1"/>
    <col min="104" max="104" width="5.33203125" style="12" customWidth="1"/>
    <col min="105" max="105" width="3.6640625" customWidth="1"/>
    <col min="106" max="106" width="21.6640625" customWidth="1"/>
    <col min="107" max="107" width="18.5" customWidth="1"/>
    <col min="108" max="108" width="5.33203125" style="12" customWidth="1"/>
    <col min="109" max="109" width="3.6640625" customWidth="1"/>
    <col min="110" max="110" width="21.6640625" customWidth="1"/>
    <col min="111" max="111" width="18.33203125" customWidth="1"/>
    <col min="112" max="112" width="5.33203125" style="12" customWidth="1"/>
    <col min="113" max="113" width="3.6640625" customWidth="1"/>
    <col min="114" max="114" width="21.6640625" customWidth="1"/>
    <col min="115" max="115" width="18.33203125" customWidth="1"/>
    <col min="116" max="116" width="5.33203125" style="12" customWidth="1"/>
    <col min="117" max="117" width="3.6640625" customWidth="1"/>
    <col min="118" max="118" width="21.6640625" customWidth="1"/>
    <col min="119" max="119" width="21.1640625" customWidth="1"/>
    <col min="120" max="120" width="5.33203125" style="12" customWidth="1"/>
    <col min="121" max="121" width="3.6640625" customWidth="1"/>
    <col min="122" max="122" width="21.6640625" customWidth="1"/>
    <col min="123" max="123" width="5" customWidth="1"/>
    <col min="124" max="124" width="21.1640625" customWidth="1"/>
    <col min="125" max="125" width="5.33203125" style="12" customWidth="1"/>
    <col min="126" max="126" width="3.6640625" customWidth="1"/>
    <col min="127" max="127" width="21.6640625" customWidth="1"/>
    <col min="128" max="128" width="5" customWidth="1"/>
    <col min="129" max="129" width="21.1640625" customWidth="1"/>
    <col min="130" max="130" width="5.33203125" style="12" customWidth="1"/>
    <col min="131" max="131" width="3.6640625" customWidth="1"/>
    <col min="132" max="132" width="21.6640625" customWidth="1"/>
    <col min="133" max="133" width="5" customWidth="1"/>
    <col min="134" max="134" width="21.1640625" customWidth="1"/>
    <col min="135" max="135" width="5.33203125" style="12" customWidth="1"/>
    <col min="136" max="136" width="3.6640625" customWidth="1"/>
    <col min="137" max="137" width="21.6640625" customWidth="1"/>
    <col min="138" max="138" width="5" customWidth="1"/>
    <col min="139" max="139" width="21.1640625" customWidth="1"/>
    <col min="140" max="140" width="5.33203125" style="12" customWidth="1"/>
    <col min="141" max="141" width="3.6640625" customWidth="1"/>
    <col min="142" max="142" width="21.6640625" customWidth="1"/>
    <col min="143" max="143" width="5" customWidth="1"/>
    <col min="144" max="144" width="21.1640625" customWidth="1"/>
    <col min="145" max="145" width="5.33203125" style="12" customWidth="1"/>
    <col min="146" max="146" width="3.6640625" customWidth="1"/>
    <col min="147" max="147" width="21.6640625" customWidth="1"/>
    <col min="148" max="148" width="5" customWidth="1"/>
    <col min="149" max="149" width="21.1640625" customWidth="1"/>
    <col min="150" max="150" width="5.33203125" style="12" customWidth="1"/>
    <col min="151" max="151" width="3.6640625" customWidth="1"/>
    <col min="152" max="152" width="21.6640625" customWidth="1"/>
    <col min="153" max="153" width="5" customWidth="1"/>
    <col min="154" max="154" width="21.1640625" customWidth="1"/>
    <col min="155" max="155" width="5.33203125" style="12" customWidth="1"/>
    <col min="156" max="156" width="3.6640625" customWidth="1"/>
    <col min="157" max="157" width="21.6640625" customWidth="1"/>
    <col min="158" max="158" width="5" customWidth="1"/>
    <col min="159" max="159" width="21.1640625" customWidth="1"/>
    <col min="160" max="160" width="5.33203125" style="12" customWidth="1"/>
    <col min="161" max="161" width="3.6640625" customWidth="1"/>
    <col min="162" max="162" width="21.6640625" customWidth="1"/>
    <col min="163" max="163" width="5" customWidth="1"/>
    <col min="164" max="164" width="21.1640625" customWidth="1"/>
    <col min="165" max="165" width="5.33203125" style="12" customWidth="1"/>
    <col min="166" max="166" width="3.6640625" customWidth="1"/>
    <col min="167" max="167" width="21.6640625" customWidth="1"/>
    <col min="168" max="168" width="5" customWidth="1"/>
    <col min="169" max="169" width="21.1640625" customWidth="1"/>
    <col min="170" max="170" width="5.33203125" style="12" customWidth="1"/>
    <col min="171" max="171" width="3.6640625" customWidth="1"/>
    <col min="172" max="172" width="21.6640625" customWidth="1"/>
    <col min="173" max="173" width="5" customWidth="1"/>
    <col min="174" max="174" width="21.1640625" customWidth="1"/>
    <col min="175" max="175" width="5.33203125" style="12" customWidth="1"/>
    <col min="176" max="176" width="3.6640625" customWidth="1"/>
    <col min="177" max="177" width="21.6640625" customWidth="1"/>
    <col min="178" max="178" width="5" customWidth="1"/>
    <col min="179" max="179" width="21.1640625" customWidth="1"/>
    <col min="180" max="180" width="5.33203125" style="12" customWidth="1"/>
    <col min="181" max="181" width="3.6640625" customWidth="1"/>
    <col min="182" max="182" width="21.6640625" customWidth="1"/>
    <col min="183" max="183" width="5" customWidth="1"/>
    <col min="184" max="184" width="21.1640625" customWidth="1"/>
    <col min="185" max="185" width="5.33203125" style="12" customWidth="1"/>
    <col min="186" max="186" width="4.83203125" customWidth="1"/>
    <col min="187" max="187" width="23.5" customWidth="1"/>
    <col min="188" max="188" width="5.1640625" style="7" customWidth="1"/>
    <col min="189" max="189" width="3.33203125" customWidth="1"/>
    <col min="190" max="190" width="17.5" customWidth="1"/>
    <col min="191" max="191" width="13.5" customWidth="1"/>
    <col min="192" max="192" width="4.1640625" style="8" customWidth="1"/>
    <col min="193" max="193" width="3.33203125" customWidth="1"/>
    <col min="194" max="194" width="17.5" customWidth="1"/>
    <col min="195" max="195" width="13.5" customWidth="1"/>
    <col min="196" max="196" width="4.1640625" style="8" customWidth="1"/>
  </cols>
  <sheetData>
    <row r="1" spans="1:196" ht="17" thickBot="1" x14ac:dyDescent="0.25">
      <c r="A1" s="2">
        <v>1981</v>
      </c>
      <c r="B1" s="3"/>
      <c r="C1" s="3"/>
      <c r="D1" s="11"/>
      <c r="E1" s="2">
        <v>1982</v>
      </c>
      <c r="F1" s="3"/>
      <c r="G1" s="3"/>
      <c r="H1" s="11"/>
      <c r="I1" s="2">
        <v>1983</v>
      </c>
      <c r="J1" s="3"/>
      <c r="K1" s="3"/>
      <c r="L1" s="11"/>
      <c r="M1" s="2">
        <v>1984</v>
      </c>
      <c r="N1" s="3"/>
      <c r="O1" s="3"/>
      <c r="P1" s="11"/>
      <c r="Q1" s="2">
        <v>1985</v>
      </c>
      <c r="R1" s="3"/>
      <c r="S1" s="3"/>
      <c r="T1" s="11"/>
      <c r="U1" s="2">
        <v>1986</v>
      </c>
      <c r="V1" s="3"/>
      <c r="W1" s="3"/>
      <c r="X1" s="11"/>
      <c r="Y1" s="2">
        <v>1987</v>
      </c>
      <c r="Z1" s="3"/>
      <c r="AA1" s="3"/>
      <c r="AB1" s="11"/>
      <c r="AC1" s="2">
        <v>1988</v>
      </c>
      <c r="AD1" s="3"/>
      <c r="AE1" s="3"/>
      <c r="AF1" s="11"/>
      <c r="AG1" s="2">
        <v>1989</v>
      </c>
      <c r="AH1" s="3"/>
      <c r="AI1" s="3"/>
      <c r="AJ1" s="11"/>
      <c r="AK1" s="2">
        <v>1990</v>
      </c>
      <c r="AL1" s="3"/>
      <c r="AM1" s="3"/>
      <c r="AN1" s="11"/>
      <c r="AO1" s="2">
        <v>1991</v>
      </c>
      <c r="AP1" s="3"/>
      <c r="AQ1" s="3"/>
      <c r="AR1" s="11"/>
      <c r="AS1" s="2">
        <v>1992</v>
      </c>
      <c r="AT1" s="3"/>
      <c r="AU1" s="3"/>
      <c r="AV1" s="11"/>
      <c r="AW1" s="2">
        <v>1993</v>
      </c>
      <c r="AX1" s="3"/>
      <c r="AY1" s="3"/>
      <c r="AZ1" s="11"/>
      <c r="BA1" s="2">
        <v>1994</v>
      </c>
      <c r="BB1" s="3"/>
      <c r="BC1" s="3"/>
      <c r="BD1" s="11"/>
      <c r="BE1" s="2">
        <v>1995</v>
      </c>
      <c r="BF1" s="3"/>
      <c r="BG1" s="3"/>
      <c r="BH1" s="11"/>
      <c r="BI1" s="2">
        <v>1996</v>
      </c>
      <c r="BJ1" s="3"/>
      <c r="BK1" s="3"/>
      <c r="BL1" s="11"/>
      <c r="BM1" s="2">
        <v>1997</v>
      </c>
      <c r="BN1" s="3"/>
      <c r="BO1" s="3"/>
      <c r="BP1" s="11"/>
      <c r="BQ1" s="2">
        <v>1998</v>
      </c>
      <c r="BR1" s="3"/>
      <c r="BS1" s="3"/>
      <c r="BT1" s="11"/>
      <c r="BU1" s="2">
        <v>1999</v>
      </c>
      <c r="BV1" s="3"/>
      <c r="BW1" s="3"/>
      <c r="BX1" s="11"/>
      <c r="BY1" s="2">
        <v>2000</v>
      </c>
      <c r="BZ1" s="3"/>
      <c r="CA1" s="3"/>
      <c r="CB1" s="11"/>
      <c r="CC1" s="2">
        <v>2001</v>
      </c>
      <c r="CD1" s="3"/>
      <c r="CE1" s="3"/>
      <c r="CF1" s="11"/>
      <c r="CG1" s="2">
        <v>2002</v>
      </c>
      <c r="CH1" s="3"/>
      <c r="CI1" s="3"/>
      <c r="CJ1" s="11"/>
      <c r="CK1" s="2">
        <v>2003</v>
      </c>
      <c r="CL1" s="3"/>
      <c r="CM1" s="3"/>
      <c r="CN1" s="11"/>
      <c r="CO1" s="2">
        <v>2004</v>
      </c>
      <c r="CP1" s="3"/>
      <c r="CQ1" s="3"/>
      <c r="CR1" s="11"/>
      <c r="CS1" s="2">
        <v>2005</v>
      </c>
      <c r="CT1" s="3"/>
      <c r="CU1" s="3"/>
      <c r="CV1" s="11"/>
      <c r="CW1" s="2">
        <v>2006</v>
      </c>
      <c r="CX1" s="3"/>
      <c r="CY1" s="3"/>
      <c r="CZ1" s="11"/>
      <c r="DA1" s="2">
        <v>2007</v>
      </c>
      <c r="DB1" s="3"/>
      <c r="DC1" s="3"/>
      <c r="DD1" s="11"/>
      <c r="DE1" s="2">
        <v>2008</v>
      </c>
      <c r="DF1" s="3"/>
      <c r="DG1" s="3"/>
      <c r="DH1" s="11"/>
      <c r="DI1" s="2">
        <v>2009</v>
      </c>
      <c r="DJ1" s="3"/>
      <c r="DK1" s="3"/>
      <c r="DL1" s="11"/>
      <c r="DM1" s="2">
        <v>2010</v>
      </c>
      <c r="DN1" s="3"/>
      <c r="DO1" s="3"/>
      <c r="DP1" s="11"/>
      <c r="DQ1" s="2">
        <v>2011</v>
      </c>
      <c r="DR1" s="3"/>
      <c r="DS1" s="3"/>
      <c r="DT1" s="3"/>
      <c r="DU1" s="11"/>
      <c r="DV1" s="2">
        <v>2012</v>
      </c>
      <c r="DW1" s="3"/>
      <c r="DX1" s="3"/>
      <c r="DY1" s="3"/>
      <c r="DZ1" s="11"/>
      <c r="EA1" s="2">
        <v>2013</v>
      </c>
      <c r="EB1" s="3"/>
      <c r="EC1" s="3"/>
      <c r="ED1" s="3"/>
      <c r="EE1" s="11"/>
      <c r="EF1" s="2">
        <v>2014</v>
      </c>
      <c r="EG1" s="3"/>
      <c r="EH1" s="3"/>
      <c r="EI1" s="3"/>
      <c r="EJ1" s="11"/>
      <c r="EK1" s="2">
        <v>2015</v>
      </c>
      <c r="EL1" s="3"/>
      <c r="EM1" s="3"/>
      <c r="EN1" s="3"/>
      <c r="EO1" s="11"/>
      <c r="EP1" s="2">
        <v>2016</v>
      </c>
      <c r="EQ1" s="3"/>
      <c r="ER1" s="3"/>
      <c r="ES1" s="3"/>
      <c r="ET1" s="11"/>
      <c r="EU1" s="2">
        <v>2017</v>
      </c>
      <c r="EV1" s="3"/>
      <c r="EW1" s="3"/>
      <c r="EX1" s="3"/>
      <c r="EY1" s="11"/>
      <c r="EZ1" s="2">
        <v>2018</v>
      </c>
      <c r="FA1" s="3"/>
      <c r="FB1" s="3"/>
      <c r="FC1" s="3"/>
      <c r="FD1" s="11"/>
      <c r="FE1" s="2">
        <v>2019</v>
      </c>
      <c r="FF1" s="3"/>
      <c r="FG1" s="3"/>
      <c r="FH1" s="3"/>
      <c r="FI1" s="11"/>
      <c r="FJ1" s="2">
        <v>2020</v>
      </c>
      <c r="FK1" s="3"/>
      <c r="FL1" s="3"/>
      <c r="FM1" s="3"/>
      <c r="FN1" s="11"/>
      <c r="FO1" s="2">
        <v>2021</v>
      </c>
      <c r="FP1" s="3"/>
      <c r="FQ1" s="3"/>
      <c r="FR1" s="3"/>
      <c r="FS1" s="11"/>
      <c r="FT1" s="2">
        <v>2022</v>
      </c>
      <c r="FU1" s="3"/>
      <c r="FV1" s="3"/>
      <c r="FW1" s="3"/>
      <c r="FX1" s="11"/>
      <c r="FY1" s="2">
        <v>2023</v>
      </c>
      <c r="FZ1" s="3"/>
      <c r="GA1" s="3"/>
      <c r="GB1" s="3"/>
      <c r="GC1" s="11"/>
      <c r="GD1" s="25" t="s">
        <v>2174</v>
      </c>
      <c r="GE1" s="3"/>
      <c r="GF1" s="26"/>
      <c r="GJ1"/>
      <c r="GN1"/>
    </row>
    <row r="2" spans="1:196" x14ac:dyDescent="0.15">
      <c r="A2">
        <v>1</v>
      </c>
      <c r="B2" s="4" t="s">
        <v>1986</v>
      </c>
      <c r="C2" t="s">
        <v>1987</v>
      </c>
      <c r="D2" s="10">
        <v>38</v>
      </c>
      <c r="E2">
        <v>2</v>
      </c>
      <c r="F2" t="s">
        <v>1988</v>
      </c>
      <c r="G2" t="s">
        <v>1987</v>
      </c>
      <c r="H2" s="10">
        <v>48</v>
      </c>
      <c r="I2">
        <v>3</v>
      </c>
      <c r="J2" t="s">
        <v>1989</v>
      </c>
      <c r="K2" t="s">
        <v>1987</v>
      </c>
      <c r="L2" s="10">
        <v>42</v>
      </c>
      <c r="M2">
        <v>4</v>
      </c>
      <c r="N2" t="s">
        <v>1785</v>
      </c>
      <c r="O2" t="s">
        <v>1987</v>
      </c>
      <c r="P2" s="10">
        <v>46</v>
      </c>
      <c r="Q2">
        <v>5</v>
      </c>
      <c r="R2" t="s">
        <v>1786</v>
      </c>
      <c r="S2" t="s">
        <v>1987</v>
      </c>
      <c r="T2" s="10">
        <v>44</v>
      </c>
      <c r="U2">
        <v>6</v>
      </c>
      <c r="V2" t="s">
        <v>1589</v>
      </c>
      <c r="W2" t="s">
        <v>1987</v>
      </c>
      <c r="X2" s="10">
        <v>46</v>
      </c>
      <c r="Y2">
        <v>7</v>
      </c>
      <c r="Z2" t="s">
        <v>1590</v>
      </c>
      <c r="AA2" t="s">
        <v>1987</v>
      </c>
      <c r="AB2" s="10">
        <v>66</v>
      </c>
      <c r="AC2">
        <v>8</v>
      </c>
      <c r="AD2" t="s">
        <v>1591</v>
      </c>
      <c r="AE2" t="s">
        <v>1987</v>
      </c>
      <c r="AF2" s="10">
        <v>73</v>
      </c>
      <c r="AG2">
        <v>9</v>
      </c>
      <c r="AH2" t="s">
        <v>1790</v>
      </c>
      <c r="AI2" t="s">
        <v>1987</v>
      </c>
      <c r="AJ2" s="10">
        <v>59</v>
      </c>
      <c r="AK2">
        <v>10</v>
      </c>
      <c r="AL2" t="s">
        <v>1595</v>
      </c>
      <c r="AM2" t="s">
        <v>1987</v>
      </c>
      <c r="AN2" s="10">
        <v>58</v>
      </c>
      <c r="AO2">
        <v>11</v>
      </c>
      <c r="AP2" t="s">
        <v>1596</v>
      </c>
      <c r="AQ2" t="s">
        <v>1987</v>
      </c>
      <c r="AR2" s="10">
        <v>59</v>
      </c>
      <c r="AS2">
        <v>12</v>
      </c>
      <c r="AT2" t="s">
        <v>1597</v>
      </c>
      <c r="AU2" t="s">
        <v>1987</v>
      </c>
      <c r="AV2" s="10">
        <v>67</v>
      </c>
      <c r="AW2">
        <v>13</v>
      </c>
      <c r="AX2" t="s">
        <v>1598</v>
      </c>
      <c r="AY2" t="s">
        <v>1987</v>
      </c>
      <c r="AZ2" s="10">
        <v>82</v>
      </c>
      <c r="BA2">
        <v>14</v>
      </c>
      <c r="BB2" t="s">
        <v>1599</v>
      </c>
      <c r="BC2" t="s">
        <v>1987</v>
      </c>
      <c r="BD2" s="10">
        <v>86</v>
      </c>
      <c r="BE2">
        <v>15</v>
      </c>
      <c r="BF2" t="s">
        <v>1600</v>
      </c>
      <c r="BG2" t="s">
        <v>1987</v>
      </c>
      <c r="BH2" s="14">
        <v>61</v>
      </c>
      <c r="BI2">
        <v>16</v>
      </c>
      <c r="BJ2" t="s">
        <v>1601</v>
      </c>
      <c r="BK2" t="s">
        <v>1987</v>
      </c>
      <c r="BL2" s="10">
        <v>63</v>
      </c>
      <c r="BM2">
        <v>17</v>
      </c>
      <c r="BN2" t="s">
        <v>1793</v>
      </c>
      <c r="BO2" t="s">
        <v>1987</v>
      </c>
      <c r="BP2" s="10">
        <v>68</v>
      </c>
      <c r="BQ2">
        <v>18</v>
      </c>
      <c r="BR2" t="s">
        <v>1794</v>
      </c>
      <c r="BS2" t="s">
        <v>1987</v>
      </c>
      <c r="BT2" s="10">
        <v>59</v>
      </c>
      <c r="BU2">
        <v>19</v>
      </c>
      <c r="BV2" t="s">
        <v>1972</v>
      </c>
      <c r="BW2" t="s">
        <v>1987</v>
      </c>
      <c r="BX2" s="10">
        <v>79</v>
      </c>
      <c r="BY2">
        <v>20</v>
      </c>
      <c r="BZ2" t="s">
        <v>1808</v>
      </c>
      <c r="CA2" t="s">
        <v>1987</v>
      </c>
      <c r="CB2" s="10">
        <v>76</v>
      </c>
      <c r="CC2">
        <v>21</v>
      </c>
      <c r="CD2" t="s">
        <v>1873</v>
      </c>
      <c r="CE2" t="s">
        <v>1987</v>
      </c>
      <c r="CF2" s="10">
        <v>85</v>
      </c>
      <c r="CG2">
        <v>22</v>
      </c>
      <c r="CH2" t="s">
        <v>1596</v>
      </c>
      <c r="CI2" t="s">
        <v>1987</v>
      </c>
      <c r="CJ2" s="10">
        <v>83</v>
      </c>
      <c r="CK2">
        <v>23</v>
      </c>
      <c r="CL2" t="s">
        <v>1757</v>
      </c>
      <c r="CM2" t="s">
        <v>1987</v>
      </c>
      <c r="CN2" s="10">
        <v>87</v>
      </c>
      <c r="CO2">
        <v>24</v>
      </c>
      <c r="CP2" t="s">
        <v>1412</v>
      </c>
      <c r="CQ2" t="s">
        <v>1987</v>
      </c>
      <c r="CR2" s="10">
        <v>105</v>
      </c>
      <c r="CS2">
        <v>25</v>
      </c>
      <c r="CT2" t="s">
        <v>1461</v>
      </c>
      <c r="CU2" t="s">
        <v>1987</v>
      </c>
      <c r="CV2" s="10">
        <v>87</v>
      </c>
      <c r="CW2">
        <v>26</v>
      </c>
      <c r="CX2" t="s">
        <v>1600</v>
      </c>
      <c r="CY2" t="s">
        <v>1987</v>
      </c>
      <c r="CZ2" s="10">
        <v>77</v>
      </c>
      <c r="DA2">
        <v>27</v>
      </c>
      <c r="DB2" t="s">
        <v>1595</v>
      </c>
      <c r="DC2" t="s">
        <v>1987</v>
      </c>
      <c r="DD2" s="10">
        <v>86</v>
      </c>
      <c r="DE2">
        <v>28</v>
      </c>
      <c r="DF2" t="s">
        <v>1757</v>
      </c>
      <c r="DG2" t="s">
        <v>1987</v>
      </c>
      <c r="DH2" s="10">
        <v>76</v>
      </c>
      <c r="DI2">
        <v>29</v>
      </c>
      <c r="DJ2" t="s">
        <v>735</v>
      </c>
      <c r="DK2" t="s">
        <v>1987</v>
      </c>
      <c r="DL2" s="10">
        <v>95</v>
      </c>
      <c r="DM2">
        <v>30</v>
      </c>
      <c r="DN2" t="s">
        <v>871</v>
      </c>
      <c r="DO2" t="s">
        <v>1987</v>
      </c>
      <c r="DP2" s="10">
        <v>81</v>
      </c>
      <c r="DQ2">
        <v>31</v>
      </c>
      <c r="DR2" t="s">
        <v>1787</v>
      </c>
      <c r="DT2" t="s">
        <v>1987</v>
      </c>
      <c r="DU2" s="10">
        <v>85</v>
      </c>
      <c r="DV2">
        <v>32</v>
      </c>
      <c r="DW2" t="s">
        <v>2098</v>
      </c>
      <c r="DY2" t="s">
        <v>1987</v>
      </c>
      <c r="DZ2" s="10">
        <v>106</v>
      </c>
      <c r="EA2">
        <v>33</v>
      </c>
      <c r="EB2" t="s">
        <v>2268</v>
      </c>
      <c r="ED2" t="s">
        <v>1987</v>
      </c>
      <c r="EE2" s="10">
        <v>128</v>
      </c>
      <c r="EF2">
        <v>34</v>
      </c>
      <c r="EG2" t="s">
        <v>2268</v>
      </c>
      <c r="EI2" t="s">
        <v>1987</v>
      </c>
      <c r="EJ2" s="10">
        <v>128</v>
      </c>
      <c r="EK2">
        <v>35</v>
      </c>
      <c r="EL2" t="s">
        <v>2268</v>
      </c>
      <c r="EN2" t="s">
        <v>1987</v>
      </c>
      <c r="EO2" s="10">
        <v>122</v>
      </c>
      <c r="EP2">
        <v>36</v>
      </c>
      <c r="EQ2" t="s">
        <v>2268</v>
      </c>
      <c r="ES2" t="s">
        <v>1987</v>
      </c>
      <c r="ET2" s="10">
        <v>136</v>
      </c>
      <c r="EU2">
        <v>37</v>
      </c>
      <c r="EV2" t="s">
        <v>2710</v>
      </c>
      <c r="EX2" t="s">
        <v>1987</v>
      </c>
      <c r="EY2" s="10">
        <v>114</v>
      </c>
      <c r="EZ2">
        <v>38</v>
      </c>
      <c r="FA2" t="s">
        <v>1596</v>
      </c>
      <c r="FC2" t="s">
        <v>1987</v>
      </c>
      <c r="FD2" s="10">
        <v>150</v>
      </c>
      <c r="FE2">
        <v>39</v>
      </c>
      <c r="FF2" t="s">
        <v>1596</v>
      </c>
      <c r="FH2" t="s">
        <v>1987</v>
      </c>
      <c r="FI2" s="10">
        <v>141</v>
      </c>
      <c r="FK2" t="s">
        <v>3143</v>
      </c>
      <c r="FM2" t="s">
        <v>1987</v>
      </c>
      <c r="FN2" s="10">
        <v>117</v>
      </c>
      <c r="FR2" t="s">
        <v>1987</v>
      </c>
      <c r="FS2" s="10"/>
      <c r="FT2">
        <v>40</v>
      </c>
      <c r="FU2" s="6" t="s">
        <v>1599</v>
      </c>
      <c r="FW2" t="s">
        <v>1987</v>
      </c>
      <c r="FX2" s="10">
        <v>47</v>
      </c>
      <c r="FY2">
        <v>41</v>
      </c>
      <c r="FZ2" s="6" t="s">
        <v>3339</v>
      </c>
      <c r="GB2" t="s">
        <v>1987</v>
      </c>
      <c r="GC2" s="10">
        <v>167</v>
      </c>
      <c r="GE2" s="81" t="s">
        <v>1799</v>
      </c>
      <c r="GF2" s="80">
        <f>($D$2+$H$2+$L$2+$P$2+$T$2+$X$2+$AB$2+$AF$2+$AJ$2+$AN$2+$AR$2+$AV$2+$AZ$2+$BD$2+$BH$2+$BL$2+$BP$2+$BT$2+$BX$2+CB$2+CF$2+CJ$2+CN$2+CR$2+CV$2+CZ2+DD2+DH2+DL2+DP2+DU2+DZ2+EE2+EJ2+EO2+ET2+EY2+FD2+FI2+FN2+FX2+GC2)</f>
        <v>3523</v>
      </c>
      <c r="GJ2"/>
      <c r="GN2"/>
    </row>
    <row r="3" spans="1:196" x14ac:dyDescent="0.15">
      <c r="B3" t="s">
        <v>1605</v>
      </c>
      <c r="F3" t="s">
        <v>1605</v>
      </c>
      <c r="J3" t="s">
        <v>1605</v>
      </c>
      <c r="N3" t="s">
        <v>1605</v>
      </c>
      <c r="R3" t="s">
        <v>1605</v>
      </c>
      <c r="V3" t="s">
        <v>1605</v>
      </c>
      <c r="Z3" t="s">
        <v>1605</v>
      </c>
      <c r="AD3" t="s">
        <v>1605</v>
      </c>
      <c r="AH3" t="s">
        <v>1605</v>
      </c>
      <c r="AL3" t="s">
        <v>1605</v>
      </c>
      <c r="AP3" t="s">
        <v>1605</v>
      </c>
      <c r="AT3" t="s">
        <v>1605</v>
      </c>
      <c r="AX3" t="s">
        <v>1605</v>
      </c>
      <c r="BB3" t="s">
        <v>1605</v>
      </c>
      <c r="BF3" t="s">
        <v>1605</v>
      </c>
      <c r="BJ3" t="s">
        <v>1605</v>
      </c>
      <c r="BN3" t="s">
        <v>1605</v>
      </c>
      <c r="BR3" t="s">
        <v>1605</v>
      </c>
      <c r="BV3" t="s">
        <v>1605</v>
      </c>
      <c r="BZ3" t="s">
        <v>1605</v>
      </c>
      <c r="CD3" t="s">
        <v>1605</v>
      </c>
      <c r="CH3" t="s">
        <v>1605</v>
      </c>
      <c r="CL3" t="s">
        <v>1605</v>
      </c>
      <c r="CP3" t="s">
        <v>1605</v>
      </c>
      <c r="CT3" t="s">
        <v>1605</v>
      </c>
      <c r="CX3" t="s">
        <v>1605</v>
      </c>
      <c r="DB3" t="s">
        <v>1605</v>
      </c>
      <c r="DF3" t="s">
        <v>1605</v>
      </c>
      <c r="DJ3" t="s">
        <v>1605</v>
      </c>
      <c r="DN3" t="s">
        <v>1605</v>
      </c>
      <c r="DR3" t="s">
        <v>1605</v>
      </c>
      <c r="DW3" t="s">
        <v>1605</v>
      </c>
      <c r="EB3" t="s">
        <v>1605</v>
      </c>
      <c r="EG3" t="s">
        <v>1605</v>
      </c>
      <c r="EL3" t="s">
        <v>1605</v>
      </c>
      <c r="EQ3" t="s">
        <v>1605</v>
      </c>
      <c r="EV3" t="s">
        <v>1605</v>
      </c>
      <c r="FA3" t="s">
        <v>1605</v>
      </c>
      <c r="FF3" t="s">
        <v>1605</v>
      </c>
      <c r="FK3" t="s">
        <v>1605</v>
      </c>
      <c r="FP3" t="s">
        <v>1605</v>
      </c>
      <c r="FU3" t="s">
        <v>1605</v>
      </c>
      <c r="FZ3" t="s">
        <v>1605</v>
      </c>
      <c r="GE3" s="82" t="s">
        <v>2008</v>
      </c>
      <c r="GF3" s="78">
        <f>(GF2)/EU2</f>
        <v>95.21621621621621</v>
      </c>
      <c r="GJ3"/>
      <c r="GN3"/>
    </row>
    <row r="4" spans="1:196" x14ac:dyDescent="0.15">
      <c r="A4" s="138"/>
      <c r="B4" s="139" t="s">
        <v>2009</v>
      </c>
      <c r="C4" s="139" t="s">
        <v>2010</v>
      </c>
      <c r="D4" s="140"/>
      <c r="E4" s="138"/>
      <c r="F4" s="141" t="s">
        <v>2011</v>
      </c>
      <c r="G4" s="141" t="s">
        <v>2012</v>
      </c>
      <c r="H4" s="140"/>
      <c r="I4" s="138"/>
      <c r="J4" s="141" t="s">
        <v>2202</v>
      </c>
      <c r="K4" s="141" t="s">
        <v>2203</v>
      </c>
      <c r="L4" s="140"/>
      <c r="M4" s="138"/>
      <c r="N4" s="141" t="s">
        <v>2204</v>
      </c>
      <c r="O4" s="141" t="s">
        <v>2010</v>
      </c>
      <c r="P4" s="140"/>
      <c r="Q4" s="138"/>
      <c r="R4" s="141" t="s">
        <v>2205</v>
      </c>
      <c r="S4" s="141" t="s">
        <v>2010</v>
      </c>
      <c r="T4" s="140"/>
      <c r="U4" s="138"/>
      <c r="V4" s="141" t="s">
        <v>2206</v>
      </c>
      <c r="W4" s="141" t="s">
        <v>2203</v>
      </c>
      <c r="X4" s="140"/>
      <c r="Y4" s="138"/>
      <c r="Z4" s="141" t="s">
        <v>2116</v>
      </c>
      <c r="AA4" s="141" t="s">
        <v>2207</v>
      </c>
      <c r="AB4" s="140"/>
      <c r="AC4" s="138"/>
      <c r="AD4" s="141" t="s">
        <v>2023</v>
      </c>
      <c r="AE4" s="141" t="s">
        <v>2010</v>
      </c>
      <c r="AF4" s="140"/>
      <c r="AG4" s="138"/>
      <c r="AH4" s="141" t="s">
        <v>2024</v>
      </c>
      <c r="AI4" s="141" t="s">
        <v>2012</v>
      </c>
      <c r="AJ4" s="140"/>
      <c r="AK4" s="138"/>
      <c r="AL4" s="141" t="s">
        <v>2025</v>
      </c>
      <c r="AM4" s="141" t="s">
        <v>2026</v>
      </c>
      <c r="AN4" s="140"/>
      <c r="AO4" s="138"/>
      <c r="AP4" s="141" t="s">
        <v>2027</v>
      </c>
      <c r="AQ4" s="141" t="s">
        <v>2026</v>
      </c>
      <c r="AR4" s="140"/>
      <c r="AS4" s="138"/>
      <c r="AT4" s="141" t="s">
        <v>2028</v>
      </c>
      <c r="AU4" s="141" t="s">
        <v>2026</v>
      </c>
      <c r="AV4" s="140"/>
      <c r="AW4" s="138"/>
      <c r="AX4" s="141" t="s">
        <v>2029</v>
      </c>
      <c r="AY4" s="141" t="s">
        <v>2026</v>
      </c>
      <c r="AZ4" s="140"/>
      <c r="BA4" s="138"/>
      <c r="BB4" s="141" t="s">
        <v>2030</v>
      </c>
      <c r="BC4" s="141" t="s">
        <v>2012</v>
      </c>
      <c r="BD4" s="140"/>
      <c r="BE4" s="138"/>
      <c r="BF4" s="141" t="s">
        <v>2031</v>
      </c>
      <c r="BG4" s="141" t="s">
        <v>2026</v>
      </c>
      <c r="BH4" s="140"/>
      <c r="BI4" s="138"/>
      <c r="BJ4" s="141" t="s">
        <v>2032</v>
      </c>
      <c r="BK4" s="141" t="s">
        <v>2012</v>
      </c>
      <c r="BL4" s="140"/>
      <c r="BM4" s="138"/>
      <c r="BN4" s="142" t="s">
        <v>2033</v>
      </c>
      <c r="BO4" s="141" t="s">
        <v>2026</v>
      </c>
      <c r="BP4" s="140"/>
      <c r="BQ4" s="138"/>
      <c r="BR4" s="141" t="s">
        <v>2034</v>
      </c>
      <c r="BS4" s="141" t="s">
        <v>2012</v>
      </c>
      <c r="BT4" s="140"/>
      <c r="BU4" s="138"/>
      <c r="BV4" s="141" t="s">
        <v>1984</v>
      </c>
      <c r="BW4" s="141" t="s">
        <v>2026</v>
      </c>
      <c r="BX4" s="140"/>
      <c r="BY4" s="138"/>
      <c r="BZ4" s="141" t="s">
        <v>1809</v>
      </c>
      <c r="CA4" s="141" t="s">
        <v>2166</v>
      </c>
      <c r="CB4" s="140"/>
      <c r="CC4" s="138"/>
      <c r="CD4" s="141" t="s">
        <v>1976</v>
      </c>
      <c r="CE4" s="141" t="s">
        <v>1863</v>
      </c>
      <c r="CF4" s="140"/>
      <c r="CG4" s="138"/>
      <c r="CH4" s="141" t="s">
        <v>1776</v>
      </c>
      <c r="CI4" s="141" t="s">
        <v>2012</v>
      </c>
      <c r="CJ4" s="140"/>
      <c r="CK4" s="138"/>
      <c r="CL4" s="141" t="s">
        <v>2032</v>
      </c>
      <c r="CM4" s="141" t="s">
        <v>2012</v>
      </c>
      <c r="CN4" s="140"/>
      <c r="CO4" s="138"/>
      <c r="CP4" s="141" t="s">
        <v>2113</v>
      </c>
      <c r="CQ4" s="141" t="s">
        <v>1722</v>
      </c>
      <c r="CR4" s="140"/>
      <c r="CS4" s="138"/>
      <c r="CT4" s="141" t="s">
        <v>1327</v>
      </c>
      <c r="CU4" s="141" t="s">
        <v>1722</v>
      </c>
      <c r="CV4" s="140"/>
      <c r="CW4" s="138"/>
      <c r="CX4" s="141" t="s">
        <v>1328</v>
      </c>
      <c r="CY4" s="141" t="s">
        <v>1722</v>
      </c>
      <c r="CZ4" s="140"/>
      <c r="DA4" s="138"/>
      <c r="DB4" s="141" t="s">
        <v>1196</v>
      </c>
      <c r="DC4" s="141" t="s">
        <v>2012</v>
      </c>
      <c r="DD4" s="140"/>
      <c r="DE4" s="138"/>
      <c r="DF4" s="141" t="s">
        <v>2113</v>
      </c>
      <c r="DG4" s="141" t="s">
        <v>1722</v>
      </c>
      <c r="DH4" s="140"/>
      <c r="DI4" s="138"/>
      <c r="DJ4" s="141" t="s">
        <v>911</v>
      </c>
      <c r="DK4" s="141" t="s">
        <v>912</v>
      </c>
      <c r="DL4" s="140"/>
      <c r="DM4" s="138"/>
      <c r="DN4" s="141" t="s">
        <v>911</v>
      </c>
      <c r="DO4" s="141" t="s">
        <v>912</v>
      </c>
      <c r="DP4" s="140"/>
      <c r="DQ4" s="138"/>
      <c r="DR4" s="141" t="s">
        <v>1788</v>
      </c>
      <c r="DS4" s="141"/>
      <c r="DT4" s="141" t="s">
        <v>1789</v>
      </c>
      <c r="DU4" s="140"/>
      <c r="DV4" s="138"/>
      <c r="DW4" s="141" t="s">
        <v>2099</v>
      </c>
      <c r="DX4" s="141"/>
      <c r="DY4" s="141" t="s">
        <v>2100</v>
      </c>
      <c r="DZ4" s="140"/>
      <c r="EA4" s="138"/>
      <c r="EB4" s="141" t="s">
        <v>2282</v>
      </c>
      <c r="EC4" s="141"/>
      <c r="ED4" s="141" t="s">
        <v>2269</v>
      </c>
      <c r="EE4" s="140"/>
      <c r="EF4" s="138"/>
      <c r="EG4" s="141" t="s">
        <v>2234</v>
      </c>
      <c r="EH4" s="141"/>
      <c r="EI4" s="141" t="s">
        <v>2235</v>
      </c>
      <c r="EJ4" s="140"/>
      <c r="EK4" s="138"/>
      <c r="EL4" s="141" t="s">
        <v>2234</v>
      </c>
      <c r="EM4" s="141"/>
      <c r="EN4" s="141" t="s">
        <v>2001</v>
      </c>
      <c r="EO4" s="140"/>
      <c r="EP4" s="138"/>
      <c r="EQ4" s="141" t="s">
        <v>2548</v>
      </c>
      <c r="ER4" s="141"/>
      <c r="ES4" s="141" t="s">
        <v>2166</v>
      </c>
      <c r="ET4" s="140"/>
      <c r="EU4" s="138"/>
      <c r="EV4" s="141" t="s">
        <v>2113</v>
      </c>
      <c r="EW4" s="141"/>
      <c r="EX4" s="141" t="s">
        <v>1722</v>
      </c>
      <c r="EY4" s="143"/>
      <c r="EZ4" s="138"/>
      <c r="FA4" s="141" t="s">
        <v>1098</v>
      </c>
      <c r="FB4" s="141"/>
      <c r="FC4" s="141" t="s">
        <v>2012</v>
      </c>
      <c r="FD4" s="143"/>
      <c r="FE4" s="138"/>
      <c r="FF4" s="141" t="s">
        <v>2550</v>
      </c>
      <c r="FG4" s="141"/>
      <c r="FH4" s="141" t="s">
        <v>2012</v>
      </c>
      <c r="FI4" s="143"/>
      <c r="FJ4" s="138"/>
      <c r="FK4" s="144" t="s">
        <v>3338</v>
      </c>
      <c r="FL4" s="141"/>
      <c r="FM4" s="141"/>
      <c r="FN4" s="143"/>
      <c r="FO4" s="138"/>
      <c r="FP4" s="144" t="s">
        <v>3338</v>
      </c>
      <c r="FQ4" s="141"/>
      <c r="FR4" s="141"/>
      <c r="FS4" s="143"/>
      <c r="FT4" s="138"/>
      <c r="FU4" s="141" t="s">
        <v>1098</v>
      </c>
      <c r="FV4" s="141"/>
      <c r="FW4" s="141" t="s">
        <v>2012</v>
      </c>
      <c r="FX4" s="143"/>
      <c r="FY4" s="138"/>
      <c r="FZ4" s="141" t="s">
        <v>2576</v>
      </c>
      <c r="GA4" s="141"/>
      <c r="GB4" s="141" t="s">
        <v>2012</v>
      </c>
      <c r="GC4" s="143"/>
      <c r="GE4" s="27"/>
      <c r="GF4" s="23"/>
      <c r="GJ4"/>
      <c r="GN4"/>
    </row>
    <row r="5" spans="1:196" s="6" customFormat="1" x14ac:dyDescent="0.15">
      <c r="A5" s="145"/>
      <c r="B5" s="145"/>
      <c r="C5" s="145"/>
      <c r="D5" s="146"/>
      <c r="E5" s="145"/>
      <c r="F5" s="145"/>
      <c r="G5" s="145"/>
      <c r="H5" s="146"/>
      <c r="I5" s="145"/>
      <c r="J5" s="145"/>
      <c r="K5" s="145"/>
      <c r="L5" s="146"/>
      <c r="M5" s="145"/>
      <c r="N5" s="145"/>
      <c r="O5" s="145"/>
      <c r="P5" s="146"/>
      <c r="Q5" s="145"/>
      <c r="R5" s="145" t="s">
        <v>2035</v>
      </c>
      <c r="S5" s="145"/>
      <c r="T5" s="146"/>
      <c r="U5" s="145"/>
      <c r="V5" s="145" t="s">
        <v>2035</v>
      </c>
      <c r="W5" s="145"/>
      <c r="X5" s="146"/>
      <c r="Y5" s="145"/>
      <c r="Z5" s="145" t="s">
        <v>2035</v>
      </c>
      <c r="AA5" s="145"/>
      <c r="AB5" s="146"/>
      <c r="AC5" s="145"/>
      <c r="AD5" s="145" t="s">
        <v>2035</v>
      </c>
      <c r="AE5" s="145"/>
      <c r="AF5" s="146"/>
      <c r="AG5" s="145"/>
      <c r="AH5" s="145" t="s">
        <v>2035</v>
      </c>
      <c r="AI5" s="145"/>
      <c r="AJ5" s="146"/>
      <c r="AK5" s="145"/>
      <c r="AL5" s="145" t="s">
        <v>2035</v>
      </c>
      <c r="AM5" s="145"/>
      <c r="AN5" s="146"/>
      <c r="AO5" s="145"/>
      <c r="AP5" s="145" t="s">
        <v>2035</v>
      </c>
      <c r="AQ5" s="145"/>
      <c r="AR5" s="146"/>
      <c r="AS5" s="145"/>
      <c r="AT5" s="145" t="s">
        <v>2035</v>
      </c>
      <c r="AU5" s="145"/>
      <c r="AV5" s="146"/>
      <c r="AW5" s="145"/>
      <c r="AX5" s="145" t="s">
        <v>2035</v>
      </c>
      <c r="AY5" s="145"/>
      <c r="AZ5" s="146"/>
      <c r="BA5" s="145"/>
      <c r="BB5" s="145" t="s">
        <v>2035</v>
      </c>
      <c r="BC5" s="145"/>
      <c r="BD5" s="146"/>
      <c r="BE5" s="145"/>
      <c r="BF5" s="145" t="s">
        <v>2035</v>
      </c>
      <c r="BG5" s="145"/>
      <c r="BH5" s="146"/>
      <c r="BI5" s="145"/>
      <c r="BJ5" s="145" t="s">
        <v>2035</v>
      </c>
      <c r="BK5" s="145"/>
      <c r="BL5" s="146"/>
      <c r="BM5" s="145"/>
      <c r="BN5" s="145" t="s">
        <v>2035</v>
      </c>
      <c r="BO5" s="145"/>
      <c r="BP5" s="146"/>
      <c r="BQ5" s="145"/>
      <c r="BR5" s="145" t="s">
        <v>2035</v>
      </c>
      <c r="BS5" s="145"/>
      <c r="BT5" s="146"/>
      <c r="BU5" s="145"/>
      <c r="BV5" s="145" t="s">
        <v>2035</v>
      </c>
      <c r="BW5" s="145"/>
      <c r="BX5" s="146"/>
      <c r="BY5" s="145"/>
      <c r="BZ5" s="145" t="s">
        <v>2035</v>
      </c>
      <c r="CA5" s="145"/>
      <c r="CB5" s="146"/>
      <c r="CC5" s="145"/>
      <c r="CD5" s="145" t="s">
        <v>2035</v>
      </c>
      <c r="CE5" s="145"/>
      <c r="CF5" s="146"/>
      <c r="CG5" s="145"/>
      <c r="CH5" s="145" t="s">
        <v>2035</v>
      </c>
      <c r="CI5" s="145"/>
      <c r="CJ5" s="146"/>
      <c r="CK5" s="145"/>
      <c r="CL5" s="145" t="s">
        <v>2035</v>
      </c>
      <c r="CM5" s="145"/>
      <c r="CN5" s="146"/>
      <c r="CO5" s="145"/>
      <c r="CP5" s="145" t="s">
        <v>2035</v>
      </c>
      <c r="CQ5" s="145"/>
      <c r="CR5" s="146"/>
      <c r="CS5" s="145"/>
      <c r="CT5" s="145" t="s">
        <v>2035</v>
      </c>
      <c r="CU5" s="145"/>
      <c r="CV5" s="146"/>
      <c r="CW5" s="145"/>
      <c r="CX5" s="145" t="s">
        <v>2035</v>
      </c>
      <c r="CY5" s="145"/>
      <c r="CZ5" s="146"/>
      <c r="DA5" s="145"/>
      <c r="DB5" s="145" t="s">
        <v>2035</v>
      </c>
      <c r="DC5" s="145"/>
      <c r="DD5" s="146"/>
      <c r="DE5" s="145"/>
      <c r="DF5" s="145" t="s">
        <v>2035</v>
      </c>
      <c r="DG5" s="145"/>
      <c r="DH5" s="146"/>
      <c r="DI5" s="145"/>
      <c r="DJ5" s="145" t="s">
        <v>2035</v>
      </c>
      <c r="DK5" s="145"/>
      <c r="DL5" s="146"/>
      <c r="DM5" s="145"/>
      <c r="DN5" s="145" t="s">
        <v>2035</v>
      </c>
      <c r="DO5" s="145"/>
      <c r="DP5" s="146"/>
      <c r="DQ5" s="145"/>
      <c r="DR5" s="145" t="s">
        <v>2035</v>
      </c>
      <c r="DS5" s="145"/>
      <c r="DT5" s="145"/>
      <c r="DU5" s="146"/>
      <c r="DV5" s="145"/>
      <c r="DW5" s="145" t="s">
        <v>2035</v>
      </c>
      <c r="DX5" s="145"/>
      <c r="DY5" s="145"/>
      <c r="DZ5" s="146"/>
      <c r="EA5" s="145"/>
      <c r="EB5" s="145" t="s">
        <v>2035</v>
      </c>
      <c r="EC5" s="145"/>
      <c r="ED5" s="145"/>
      <c r="EE5" s="146"/>
      <c r="EF5" s="145"/>
      <c r="EG5" s="145" t="s">
        <v>2035</v>
      </c>
      <c r="EH5" s="145"/>
      <c r="EI5" s="145"/>
      <c r="EJ5" s="146"/>
      <c r="EK5" s="145"/>
      <c r="EL5" s="145" t="s">
        <v>2035</v>
      </c>
      <c r="EM5" s="145"/>
      <c r="EN5" s="145"/>
      <c r="EO5" s="146"/>
      <c r="EP5" s="145"/>
      <c r="EQ5" s="145" t="s">
        <v>2035</v>
      </c>
      <c r="ER5" s="145"/>
      <c r="ES5" s="145"/>
      <c r="ET5" s="146"/>
      <c r="EU5" s="145"/>
      <c r="EV5" s="145" t="s">
        <v>2035</v>
      </c>
      <c r="EW5" s="145"/>
      <c r="EX5" s="145"/>
      <c r="EY5" s="146"/>
      <c r="EZ5" s="145"/>
      <c r="FA5" s="145" t="s">
        <v>2035</v>
      </c>
      <c r="FB5" s="145"/>
      <c r="FC5" s="145"/>
      <c r="FD5" s="146"/>
      <c r="FE5" s="145"/>
      <c r="FF5" s="145" t="s">
        <v>2035</v>
      </c>
      <c r="FG5" s="145"/>
      <c r="FH5" s="145"/>
      <c r="FI5" s="146"/>
      <c r="FJ5" s="145"/>
      <c r="FK5" s="145" t="s">
        <v>2035</v>
      </c>
      <c r="FL5" s="145"/>
      <c r="FM5" s="145"/>
      <c r="FN5" s="146"/>
      <c r="FO5" s="145"/>
      <c r="FP5" s="145" t="s">
        <v>2035</v>
      </c>
      <c r="FQ5" s="145"/>
      <c r="FR5" s="145"/>
      <c r="FS5" s="146"/>
      <c r="FT5" s="145"/>
      <c r="FU5" s="145" t="s">
        <v>2035</v>
      </c>
      <c r="FV5" s="145"/>
      <c r="FW5" s="145"/>
      <c r="FX5" s="146"/>
      <c r="FY5" s="145"/>
      <c r="FZ5" s="145" t="s">
        <v>2035</v>
      </c>
      <c r="GA5" s="145"/>
      <c r="GB5" s="145"/>
      <c r="GC5" s="146"/>
      <c r="GD5"/>
      <c r="GE5" s="83" t="s">
        <v>2036</v>
      </c>
      <c r="GF5" s="79">
        <f>COUNTA(Deelnemers!B2:B1403)</f>
        <v>1336</v>
      </c>
    </row>
    <row r="6" spans="1:196" x14ac:dyDescent="0.15">
      <c r="A6" s="138"/>
      <c r="B6" s="139"/>
      <c r="C6" s="139" t="s">
        <v>2037</v>
      </c>
      <c r="D6" s="140"/>
      <c r="E6" s="138"/>
      <c r="F6" s="141"/>
      <c r="G6" s="141"/>
      <c r="H6" s="140"/>
      <c r="I6" s="138"/>
      <c r="J6" s="141"/>
      <c r="K6" s="141"/>
      <c r="L6" s="140"/>
      <c r="M6" s="138"/>
      <c r="N6" s="141"/>
      <c r="O6" s="141"/>
      <c r="P6" s="140"/>
      <c r="Q6" s="138"/>
      <c r="R6" s="141" t="s">
        <v>2038</v>
      </c>
      <c r="S6" s="141" t="s">
        <v>2012</v>
      </c>
      <c r="T6" s="140"/>
      <c r="U6" s="138"/>
      <c r="V6" s="141" t="s">
        <v>2039</v>
      </c>
      <c r="W6" s="141" t="s">
        <v>2040</v>
      </c>
      <c r="X6" s="140"/>
      <c r="Y6" s="138"/>
      <c r="Z6" s="141" t="s">
        <v>2041</v>
      </c>
      <c r="AA6" s="141" t="s">
        <v>1863</v>
      </c>
      <c r="AB6" s="140"/>
      <c r="AC6" s="138"/>
      <c r="AD6" s="141" t="s">
        <v>2042</v>
      </c>
      <c r="AE6" s="141" t="s">
        <v>2010</v>
      </c>
      <c r="AF6" s="140"/>
      <c r="AG6" s="138"/>
      <c r="AH6" s="141" t="s">
        <v>2043</v>
      </c>
      <c r="AI6" s="141" t="s">
        <v>2084</v>
      </c>
      <c r="AJ6" s="140"/>
      <c r="AK6" s="138"/>
      <c r="AL6" s="141" t="s">
        <v>2085</v>
      </c>
      <c r="AM6" s="141" t="s">
        <v>2084</v>
      </c>
      <c r="AN6" s="140"/>
      <c r="AO6" s="138"/>
      <c r="AP6" s="141" t="s">
        <v>2086</v>
      </c>
      <c r="AQ6" s="141" t="s">
        <v>2010</v>
      </c>
      <c r="AR6" s="140"/>
      <c r="AS6" s="138"/>
      <c r="AT6" s="141" t="s">
        <v>2087</v>
      </c>
      <c r="AU6" s="141" t="s">
        <v>2088</v>
      </c>
      <c r="AV6" s="140"/>
      <c r="AW6" s="138"/>
      <c r="AX6" s="141" t="s">
        <v>2089</v>
      </c>
      <c r="AY6" s="141" t="s">
        <v>1863</v>
      </c>
      <c r="AZ6" s="140"/>
      <c r="BA6" s="138"/>
      <c r="BB6" s="141" t="s">
        <v>2089</v>
      </c>
      <c r="BC6" s="141" t="s">
        <v>1863</v>
      </c>
      <c r="BD6" s="140"/>
      <c r="BE6" s="138"/>
      <c r="BF6" s="141" t="s">
        <v>2262</v>
      </c>
      <c r="BG6" s="141" t="s">
        <v>2010</v>
      </c>
      <c r="BH6" s="140"/>
      <c r="BI6" s="138"/>
      <c r="BJ6" s="141" t="s">
        <v>2262</v>
      </c>
      <c r="BK6" s="141" t="s">
        <v>2010</v>
      </c>
      <c r="BL6" s="140"/>
      <c r="BM6" s="138"/>
      <c r="BN6" s="141" t="s">
        <v>2262</v>
      </c>
      <c r="BO6" s="141" t="s">
        <v>2010</v>
      </c>
      <c r="BP6" s="140"/>
      <c r="BQ6" s="138"/>
      <c r="BR6" s="141" t="s">
        <v>2263</v>
      </c>
      <c r="BS6" s="141" t="s">
        <v>2010</v>
      </c>
      <c r="BT6" s="140"/>
      <c r="BU6" s="138"/>
      <c r="BV6" s="141" t="s">
        <v>1985</v>
      </c>
      <c r="BW6" s="141" t="s">
        <v>2012</v>
      </c>
      <c r="BX6" s="140"/>
      <c r="BY6" s="138"/>
      <c r="BZ6" s="141" t="s">
        <v>1819</v>
      </c>
      <c r="CA6" s="141" t="s">
        <v>2207</v>
      </c>
      <c r="CB6" s="140"/>
      <c r="CC6" s="138"/>
      <c r="CD6" s="141" t="s">
        <v>1845</v>
      </c>
      <c r="CE6" s="141" t="s">
        <v>2012</v>
      </c>
      <c r="CF6" s="140"/>
      <c r="CG6" s="138"/>
      <c r="CH6" s="141" t="s">
        <v>1674</v>
      </c>
      <c r="CI6" s="141" t="s">
        <v>1721</v>
      </c>
      <c r="CJ6" s="140"/>
      <c r="CK6" s="138"/>
      <c r="CL6" s="141" t="s">
        <v>1288</v>
      </c>
      <c r="CM6" s="141" t="s">
        <v>2012</v>
      </c>
      <c r="CN6" s="140"/>
      <c r="CO6" s="138"/>
      <c r="CP6" s="141" t="s">
        <v>1413</v>
      </c>
      <c r="CQ6" s="141" t="s">
        <v>2012</v>
      </c>
      <c r="CR6" s="140"/>
      <c r="CS6" s="138"/>
      <c r="CT6" s="141" t="s">
        <v>1288</v>
      </c>
      <c r="CU6" s="141" t="s">
        <v>2012</v>
      </c>
      <c r="CV6" s="140"/>
      <c r="CW6" s="138"/>
      <c r="CX6" s="141" t="s">
        <v>909</v>
      </c>
      <c r="CY6" s="141" t="s">
        <v>2152</v>
      </c>
      <c r="CZ6" s="140"/>
      <c r="DA6" s="138"/>
      <c r="DB6" s="141" t="s">
        <v>1792</v>
      </c>
      <c r="DC6" s="141" t="s">
        <v>769</v>
      </c>
      <c r="DD6" s="140"/>
      <c r="DE6" s="138"/>
      <c r="DF6" s="141" t="s">
        <v>1354</v>
      </c>
      <c r="DG6" s="141" t="s">
        <v>769</v>
      </c>
      <c r="DH6" s="140"/>
      <c r="DI6" s="138"/>
      <c r="DJ6" s="141" t="s">
        <v>1792</v>
      </c>
      <c r="DK6" s="141" t="s">
        <v>1791</v>
      </c>
      <c r="DL6" s="140"/>
      <c r="DM6" s="138"/>
      <c r="DN6" s="141" t="s">
        <v>765</v>
      </c>
      <c r="DO6" s="141" t="s">
        <v>1791</v>
      </c>
      <c r="DP6" s="140"/>
      <c r="DQ6" s="138"/>
      <c r="DR6" s="141" t="s">
        <v>772</v>
      </c>
      <c r="DS6" s="141"/>
      <c r="DT6" s="141" t="s">
        <v>3146</v>
      </c>
      <c r="DU6" s="140"/>
      <c r="DV6" s="138"/>
      <c r="DW6" s="141" t="s">
        <v>2101</v>
      </c>
      <c r="DX6" s="141"/>
      <c r="DY6" s="141" t="s">
        <v>3146</v>
      </c>
      <c r="DZ6" s="140"/>
      <c r="EA6" s="138"/>
      <c r="EB6" s="141" t="s">
        <v>284</v>
      </c>
      <c r="EC6" s="141"/>
      <c r="ED6" s="141" t="s">
        <v>695</v>
      </c>
      <c r="EE6" s="140"/>
      <c r="EF6" s="138"/>
      <c r="EG6" s="141" t="s">
        <v>3298</v>
      </c>
      <c r="EH6" s="141"/>
      <c r="EI6" s="141" t="s">
        <v>3156</v>
      </c>
      <c r="EJ6" s="140"/>
      <c r="EK6" s="138"/>
      <c r="EL6" s="141" t="s">
        <v>2604</v>
      </c>
      <c r="EM6" s="141"/>
      <c r="EN6" s="141" t="s">
        <v>3146</v>
      </c>
      <c r="EO6" s="140"/>
      <c r="EP6" s="138"/>
      <c r="EQ6" s="141" t="s">
        <v>2613</v>
      </c>
      <c r="ER6" s="141"/>
      <c r="ES6" s="141" t="s">
        <v>3301</v>
      </c>
      <c r="ET6" s="140"/>
      <c r="EU6" s="138"/>
      <c r="EV6" s="141" t="s">
        <v>2613</v>
      </c>
      <c r="EW6" s="141"/>
      <c r="EX6" s="141" t="s">
        <v>3301</v>
      </c>
      <c r="EY6" s="140"/>
      <c r="EZ6" s="138"/>
      <c r="FA6" s="141" t="s">
        <v>2758</v>
      </c>
      <c r="FB6" s="141"/>
      <c r="FC6" s="141" t="s">
        <v>272</v>
      </c>
      <c r="FD6" s="140"/>
      <c r="FE6" s="138"/>
      <c r="FF6" s="141" t="s">
        <v>2610</v>
      </c>
      <c r="FG6" s="141"/>
      <c r="FH6" s="141" t="s">
        <v>2985</v>
      </c>
      <c r="FI6" s="140"/>
      <c r="FJ6" s="138"/>
      <c r="FK6" s="141" t="s">
        <v>2838</v>
      </c>
      <c r="FL6" s="141"/>
      <c r="FM6" s="141" t="s">
        <v>3144</v>
      </c>
      <c r="FN6" s="140"/>
      <c r="FO6" s="138"/>
      <c r="FP6" s="144" t="s">
        <v>3338</v>
      </c>
      <c r="FQ6" s="141"/>
      <c r="FR6" s="141"/>
      <c r="FS6" s="140"/>
      <c r="FT6" s="138"/>
      <c r="FU6" s="144" t="s">
        <v>3338</v>
      </c>
      <c r="FV6" s="141"/>
      <c r="FW6" s="141"/>
      <c r="FX6" s="140"/>
      <c r="FY6" s="138"/>
      <c r="FZ6" s="141" t="s">
        <v>3060</v>
      </c>
      <c r="GA6" s="141"/>
      <c r="GB6" s="141" t="s">
        <v>3146</v>
      </c>
      <c r="GC6" s="140"/>
      <c r="GE6" s="27"/>
      <c r="GF6" s="23"/>
      <c r="GJ6"/>
      <c r="GN6"/>
    </row>
    <row r="7" spans="1:196" x14ac:dyDescent="0.15">
      <c r="A7" s="138"/>
      <c r="B7" s="138"/>
      <c r="C7" s="138"/>
      <c r="D7" s="140"/>
      <c r="E7" s="138"/>
      <c r="F7" s="138"/>
      <c r="G7" s="138"/>
      <c r="H7" s="140"/>
      <c r="I7" s="138"/>
      <c r="J7" s="138"/>
      <c r="K7" s="138"/>
      <c r="L7" s="140"/>
      <c r="M7" s="138"/>
      <c r="N7" s="138"/>
      <c r="O7" s="138"/>
      <c r="P7" s="140"/>
      <c r="Q7" s="138"/>
      <c r="R7" s="138"/>
      <c r="S7" s="138"/>
      <c r="T7" s="140"/>
      <c r="U7" s="138"/>
      <c r="V7" s="138"/>
      <c r="W7" s="138"/>
      <c r="X7" s="140"/>
      <c r="Y7" s="138"/>
      <c r="Z7" s="138"/>
      <c r="AA7" s="138"/>
      <c r="AB7" s="140"/>
      <c r="AC7" s="138"/>
      <c r="AD7" s="138"/>
      <c r="AE7" s="138"/>
      <c r="AF7" s="140"/>
      <c r="AG7" s="138"/>
      <c r="AH7" s="138"/>
      <c r="AI7" s="138"/>
      <c r="AJ7" s="140"/>
      <c r="AK7" s="138"/>
      <c r="AL7" s="138"/>
      <c r="AM7" s="138"/>
      <c r="AN7" s="140"/>
      <c r="AO7" s="138"/>
      <c r="AP7" s="138"/>
      <c r="AQ7" s="138"/>
      <c r="AR7" s="140"/>
      <c r="AS7" s="138"/>
      <c r="AT7" s="138"/>
      <c r="AU7" s="138"/>
      <c r="AV7" s="140"/>
      <c r="AW7" s="138"/>
      <c r="AX7" s="138"/>
      <c r="AY7" s="138"/>
      <c r="AZ7" s="140"/>
      <c r="BA7" s="138"/>
      <c r="BB7" s="138"/>
      <c r="BC7" s="138"/>
      <c r="BD7" s="140"/>
      <c r="BE7" s="138"/>
      <c r="BF7" s="138"/>
      <c r="BG7" s="138"/>
      <c r="BH7" s="140"/>
      <c r="BI7" s="138"/>
      <c r="BJ7" s="138"/>
      <c r="BK7" s="138"/>
      <c r="BL7" s="140"/>
      <c r="BM7" s="138"/>
      <c r="BN7" s="138"/>
      <c r="BO7" s="138"/>
      <c r="BP7" s="140"/>
      <c r="BQ7" s="138"/>
      <c r="BR7" s="138"/>
      <c r="BS7" s="138"/>
      <c r="BT7" s="140"/>
      <c r="BU7" s="138"/>
      <c r="BV7" s="138"/>
      <c r="BW7" s="138"/>
      <c r="BX7" s="140"/>
      <c r="BY7" s="138"/>
      <c r="BZ7" s="138"/>
      <c r="CA7" s="138"/>
      <c r="CB7" s="140"/>
      <c r="CC7" s="138"/>
      <c r="CD7" s="138"/>
      <c r="CE7" s="138"/>
      <c r="CF7" s="140"/>
      <c r="CG7" s="138"/>
      <c r="CH7" s="138"/>
      <c r="CI7" s="138"/>
      <c r="CJ7" s="140"/>
      <c r="CK7" s="138"/>
      <c r="CL7" s="138"/>
      <c r="CM7" s="138"/>
      <c r="CN7" s="140"/>
      <c r="CO7" s="138"/>
      <c r="CP7" s="138"/>
      <c r="CQ7" s="138"/>
      <c r="CR7" s="140"/>
      <c r="CS7" s="138"/>
      <c r="CT7" s="138"/>
      <c r="CU7" s="138"/>
      <c r="CV7" s="140"/>
      <c r="CW7" s="138"/>
      <c r="CX7" s="138"/>
      <c r="CY7" s="138"/>
      <c r="CZ7" s="140"/>
      <c r="DA7" s="138"/>
      <c r="DB7" s="138"/>
      <c r="DC7" s="138"/>
      <c r="DD7" s="140"/>
      <c r="DE7" s="138"/>
      <c r="DF7" s="138"/>
      <c r="DG7" s="138"/>
      <c r="DH7" s="140"/>
      <c r="DI7" s="138"/>
      <c r="DJ7" s="138"/>
      <c r="DK7" s="138"/>
      <c r="DL7" s="140"/>
      <c r="DM7" s="138"/>
      <c r="DN7" s="138"/>
      <c r="DO7" s="138"/>
      <c r="DP7" s="140"/>
      <c r="DQ7" s="138"/>
      <c r="DR7" s="138"/>
      <c r="DS7" s="138"/>
      <c r="DT7" s="138"/>
      <c r="DU7" s="140"/>
      <c r="DV7" s="138"/>
      <c r="DW7" s="138"/>
      <c r="DX7" s="138"/>
      <c r="DY7" s="138"/>
      <c r="DZ7" s="140"/>
      <c r="EA7" s="138"/>
      <c r="EB7" s="138"/>
      <c r="EC7" s="138"/>
      <c r="ED7" s="138"/>
      <c r="EE7" s="140"/>
      <c r="EF7" s="138"/>
      <c r="EG7" s="138"/>
      <c r="EH7" s="138"/>
      <c r="EI7" s="138"/>
      <c r="EJ7" s="140"/>
      <c r="EK7" s="138"/>
      <c r="EL7" s="138"/>
      <c r="EM7" s="138"/>
      <c r="EN7" s="138"/>
      <c r="EO7" s="140"/>
      <c r="EP7" s="138"/>
      <c r="EQ7" s="138"/>
      <c r="ER7" s="138"/>
      <c r="ES7" s="138"/>
      <c r="ET7" s="140"/>
      <c r="EU7" s="138"/>
      <c r="EV7" s="138"/>
      <c r="EW7" s="138"/>
      <c r="EX7" s="138"/>
      <c r="EY7" s="140"/>
      <c r="EZ7" s="138"/>
      <c r="FA7" s="138"/>
      <c r="FB7" s="138"/>
      <c r="FC7" s="138"/>
      <c r="FD7" s="140"/>
      <c r="FE7" s="138"/>
      <c r="FF7" s="138"/>
      <c r="FG7" s="138"/>
      <c r="FH7" s="138"/>
      <c r="FI7" s="140"/>
      <c r="FJ7" s="138"/>
      <c r="FK7" s="138"/>
      <c r="FL7" s="138"/>
      <c r="FM7" s="138"/>
      <c r="FN7" s="140"/>
      <c r="FO7" s="138"/>
      <c r="FP7" s="138"/>
      <c r="FQ7" s="138"/>
      <c r="FR7" s="138"/>
      <c r="FS7" s="140"/>
      <c r="FT7" s="138"/>
      <c r="FU7" s="138"/>
      <c r="FV7" s="138"/>
      <c r="FW7" s="138"/>
      <c r="FX7" s="140"/>
      <c r="FY7" s="138"/>
      <c r="FZ7" s="138"/>
      <c r="GA7" s="138"/>
      <c r="GB7" s="138"/>
      <c r="GC7" s="140"/>
      <c r="GE7" s="1"/>
      <c r="GF7" s="13"/>
      <c r="GJ7"/>
      <c r="GN7"/>
    </row>
    <row r="8" spans="1:196" x14ac:dyDescent="0.15">
      <c r="A8" s="141"/>
      <c r="B8" s="147" t="s">
        <v>2091</v>
      </c>
      <c r="C8" s="138"/>
      <c r="D8" s="140"/>
      <c r="E8" s="141"/>
      <c r="F8" s="147" t="s">
        <v>2091</v>
      </c>
      <c r="G8" s="138"/>
      <c r="H8" s="140"/>
      <c r="I8" s="141"/>
      <c r="J8" s="147" t="s">
        <v>2091</v>
      </c>
      <c r="K8" s="138"/>
      <c r="L8" s="140"/>
      <c r="M8" s="141"/>
      <c r="N8" s="147" t="s">
        <v>2091</v>
      </c>
      <c r="O8" s="138"/>
      <c r="P8" s="140"/>
      <c r="Q8" s="141"/>
      <c r="R8" s="147" t="s">
        <v>2091</v>
      </c>
      <c r="S8" s="138"/>
      <c r="T8" s="140"/>
      <c r="U8" s="141"/>
      <c r="V8" s="147" t="s">
        <v>2091</v>
      </c>
      <c r="W8" s="138"/>
      <c r="X8" s="140"/>
      <c r="Y8" s="141"/>
      <c r="Z8" s="147" t="s">
        <v>2091</v>
      </c>
      <c r="AA8" s="138"/>
      <c r="AB8" s="148"/>
      <c r="AC8" s="141"/>
      <c r="AD8" s="147" t="s">
        <v>2091</v>
      </c>
      <c r="AE8" s="138"/>
      <c r="AF8" s="140"/>
      <c r="AG8" s="141"/>
      <c r="AH8" s="147" t="s">
        <v>2091</v>
      </c>
      <c r="AI8" s="138"/>
      <c r="AJ8" s="140"/>
      <c r="AK8" s="141"/>
      <c r="AL8" s="147" t="s">
        <v>2091</v>
      </c>
      <c r="AM8" s="138"/>
      <c r="AN8" s="140"/>
      <c r="AO8" s="141"/>
      <c r="AP8" s="147" t="s">
        <v>2091</v>
      </c>
      <c r="AQ8" s="138"/>
      <c r="AR8" s="140"/>
      <c r="AS8" s="141"/>
      <c r="AT8" s="147" t="s">
        <v>2091</v>
      </c>
      <c r="AU8" s="138"/>
      <c r="AV8" s="140"/>
      <c r="AW8" s="141"/>
      <c r="AX8" s="147" t="s">
        <v>2091</v>
      </c>
      <c r="AY8" s="138"/>
      <c r="AZ8" s="140"/>
      <c r="BA8" s="141"/>
      <c r="BB8" s="147" t="s">
        <v>2091</v>
      </c>
      <c r="BC8" s="138"/>
      <c r="BD8" s="140"/>
      <c r="BE8" s="141"/>
      <c r="BF8" s="147" t="s">
        <v>2091</v>
      </c>
      <c r="BG8" s="138"/>
      <c r="BH8" s="140"/>
      <c r="BI8" s="141"/>
      <c r="BJ8" s="147" t="s">
        <v>2091</v>
      </c>
      <c r="BK8" s="138"/>
      <c r="BL8" s="140"/>
      <c r="BM8" s="141"/>
      <c r="BN8" s="147" t="s">
        <v>2091</v>
      </c>
      <c r="BO8" s="138"/>
      <c r="BP8" s="140"/>
      <c r="BQ8" s="141"/>
      <c r="BR8" s="147" t="s">
        <v>2091</v>
      </c>
      <c r="BS8" s="138"/>
      <c r="BT8" s="140"/>
      <c r="BU8" s="141"/>
      <c r="BV8" s="147" t="s">
        <v>2091</v>
      </c>
      <c r="BW8" s="138"/>
      <c r="BX8" s="140"/>
      <c r="BY8" s="141"/>
      <c r="BZ8" s="147" t="s">
        <v>2091</v>
      </c>
      <c r="CA8" s="138"/>
      <c r="CB8" s="140"/>
      <c r="CC8" s="141"/>
      <c r="CD8" s="147" t="s">
        <v>2091</v>
      </c>
      <c r="CE8" s="138"/>
      <c r="CF8" s="140"/>
      <c r="CG8" s="141"/>
      <c r="CH8" s="147" t="s">
        <v>2091</v>
      </c>
      <c r="CI8" s="138"/>
      <c r="CJ8" s="140"/>
      <c r="CK8" s="141"/>
      <c r="CL8" s="147" t="s">
        <v>2091</v>
      </c>
      <c r="CM8" s="138"/>
      <c r="CN8" s="140"/>
      <c r="CO8" s="141"/>
      <c r="CP8" s="147" t="s">
        <v>2091</v>
      </c>
      <c r="CQ8" s="138"/>
      <c r="CR8" s="140"/>
      <c r="CS8" s="141"/>
      <c r="CT8" s="147" t="s">
        <v>2091</v>
      </c>
      <c r="CU8" s="138"/>
      <c r="CV8" s="140"/>
      <c r="CW8" s="141"/>
      <c r="CX8" s="147" t="s">
        <v>2091</v>
      </c>
      <c r="CY8" s="138"/>
      <c r="CZ8" s="140"/>
      <c r="DA8" s="141"/>
      <c r="DB8" s="147" t="s">
        <v>2091</v>
      </c>
      <c r="DC8" s="138"/>
      <c r="DD8" s="140"/>
      <c r="DE8" s="141"/>
      <c r="DF8" s="147" t="s">
        <v>2091</v>
      </c>
      <c r="DG8" s="138"/>
      <c r="DH8" s="140"/>
      <c r="DI8" s="141"/>
      <c r="DJ8" s="147" t="s">
        <v>2091</v>
      </c>
      <c r="DK8" s="138"/>
      <c r="DL8" s="140"/>
      <c r="DM8" s="141"/>
      <c r="DN8" s="147" t="s">
        <v>2091</v>
      </c>
      <c r="DO8" s="138"/>
      <c r="DP8" s="140"/>
      <c r="DQ8" s="141"/>
      <c r="DR8" s="147" t="s">
        <v>2091</v>
      </c>
      <c r="DS8" s="147"/>
      <c r="DT8" s="138"/>
      <c r="DU8" s="140"/>
      <c r="DV8" s="141"/>
      <c r="DW8" s="147" t="s">
        <v>2091</v>
      </c>
      <c r="DX8" s="147"/>
      <c r="DY8" s="138"/>
      <c r="DZ8" s="140"/>
      <c r="EA8" s="141"/>
      <c r="EB8" s="147" t="s">
        <v>2091</v>
      </c>
      <c r="EC8" s="147"/>
      <c r="ED8" s="138"/>
      <c r="EE8" s="140"/>
      <c r="EF8" s="141"/>
      <c r="EG8" s="147" t="s">
        <v>2091</v>
      </c>
      <c r="EH8" s="147"/>
      <c r="EI8" s="138"/>
      <c r="EJ8" s="140"/>
      <c r="EK8" s="141"/>
      <c r="EL8" s="147" t="s">
        <v>2091</v>
      </c>
      <c r="EM8" s="147"/>
      <c r="EN8" s="138"/>
      <c r="EO8" s="140"/>
      <c r="EP8" s="141"/>
      <c r="EQ8" s="147" t="s">
        <v>2091</v>
      </c>
      <c r="ER8" s="147"/>
      <c r="ES8" s="138"/>
      <c r="ET8" s="140"/>
      <c r="EU8" s="141"/>
      <c r="EV8" s="147" t="s">
        <v>2091</v>
      </c>
      <c r="EW8" s="147"/>
      <c r="EX8" s="138"/>
      <c r="EY8" s="140"/>
      <c r="EZ8" s="141"/>
      <c r="FA8" s="147" t="s">
        <v>2091</v>
      </c>
      <c r="FB8" s="147"/>
      <c r="FC8" s="138"/>
      <c r="FD8" s="140"/>
      <c r="FE8" s="141"/>
      <c r="FF8" s="147" t="s">
        <v>2091</v>
      </c>
      <c r="FG8" s="147"/>
      <c r="FH8" s="138"/>
      <c r="FI8" s="140"/>
      <c r="FJ8" s="141"/>
      <c r="FK8" s="147" t="s">
        <v>2091</v>
      </c>
      <c r="FL8" s="147"/>
      <c r="FM8" s="138"/>
      <c r="FN8" s="140"/>
      <c r="FO8" s="141"/>
      <c r="FP8" s="147" t="s">
        <v>2091</v>
      </c>
      <c r="FQ8" s="147"/>
      <c r="FR8" s="138"/>
      <c r="FS8" s="140"/>
      <c r="FT8" s="141"/>
      <c r="FU8" s="147" t="s">
        <v>2091</v>
      </c>
      <c r="FV8" s="147"/>
      <c r="FW8" s="138"/>
      <c r="FX8" s="140"/>
      <c r="FY8" s="141"/>
      <c r="FZ8" s="147" t="s">
        <v>2091</v>
      </c>
      <c r="GA8" s="147"/>
      <c r="GB8" s="138"/>
      <c r="GC8" s="140"/>
      <c r="GE8" s="1"/>
      <c r="GF8" s="13"/>
      <c r="GJ8"/>
      <c r="GN8"/>
    </row>
    <row r="9" spans="1:196" x14ac:dyDescent="0.15">
      <c r="A9" s="138"/>
      <c r="B9" s="149" t="s">
        <v>2009</v>
      </c>
      <c r="C9" s="145" t="s">
        <v>2092</v>
      </c>
      <c r="D9" s="148" t="s">
        <v>2093</v>
      </c>
      <c r="E9" s="138"/>
      <c r="F9" s="138" t="s">
        <v>2011</v>
      </c>
      <c r="G9" s="138" t="s">
        <v>2094</v>
      </c>
      <c r="H9" s="148" t="s">
        <v>2093</v>
      </c>
      <c r="I9" s="138"/>
      <c r="J9" s="149" t="s">
        <v>2011</v>
      </c>
      <c r="K9" s="149" t="s">
        <v>2095</v>
      </c>
      <c r="L9" s="150" t="s">
        <v>2093</v>
      </c>
      <c r="M9" s="138"/>
      <c r="N9" s="138" t="s">
        <v>2204</v>
      </c>
      <c r="O9" s="138" t="s">
        <v>2011</v>
      </c>
      <c r="P9" s="148" t="s">
        <v>2093</v>
      </c>
      <c r="Q9" s="138"/>
      <c r="R9" s="138" t="s">
        <v>2204</v>
      </c>
      <c r="S9" s="138" t="s">
        <v>2011</v>
      </c>
      <c r="T9" s="148" t="s">
        <v>1772</v>
      </c>
      <c r="U9" s="138"/>
      <c r="V9" s="138" t="s">
        <v>2011</v>
      </c>
      <c r="W9" s="138" t="s">
        <v>2204</v>
      </c>
      <c r="X9" s="148" t="s">
        <v>2093</v>
      </c>
      <c r="Y9" s="138"/>
      <c r="Z9" s="138" t="s">
        <v>2116</v>
      </c>
      <c r="AA9" s="138" t="s">
        <v>2204</v>
      </c>
      <c r="AB9" s="148" t="s">
        <v>2093</v>
      </c>
      <c r="AC9" s="138"/>
      <c r="AD9" s="138" t="s">
        <v>2204</v>
      </c>
      <c r="AE9" s="138" t="s">
        <v>2024</v>
      </c>
      <c r="AF9" s="148" t="s">
        <v>2093</v>
      </c>
      <c r="AG9" s="138"/>
      <c r="AH9" s="138" t="s">
        <v>2024</v>
      </c>
      <c r="AI9" s="138" t="s">
        <v>2096</v>
      </c>
      <c r="AJ9" s="148" t="s">
        <v>2093</v>
      </c>
      <c r="AK9" s="138"/>
      <c r="AL9" s="138" t="s">
        <v>2204</v>
      </c>
      <c r="AM9" s="138" t="s">
        <v>2071</v>
      </c>
      <c r="AN9" s="148" t="s">
        <v>2093</v>
      </c>
      <c r="AO9" s="138"/>
      <c r="AP9" s="138" t="s">
        <v>2204</v>
      </c>
      <c r="AQ9" s="138" t="s">
        <v>2024</v>
      </c>
      <c r="AR9" s="148" t="s">
        <v>2093</v>
      </c>
      <c r="AS9" s="138"/>
      <c r="AT9" s="138" t="s">
        <v>2204</v>
      </c>
      <c r="AU9" s="138" t="s">
        <v>2011</v>
      </c>
      <c r="AV9" s="148" t="s">
        <v>2093</v>
      </c>
      <c r="AW9" s="138"/>
      <c r="AX9" s="138" t="s">
        <v>2204</v>
      </c>
      <c r="AY9" s="138" t="s">
        <v>2072</v>
      </c>
      <c r="AZ9" s="148" t="s">
        <v>2093</v>
      </c>
      <c r="BA9" s="138"/>
      <c r="BB9" s="138" t="s">
        <v>2024</v>
      </c>
      <c r="BC9" s="138" t="s">
        <v>2094</v>
      </c>
      <c r="BD9" s="148" t="s">
        <v>1772</v>
      </c>
      <c r="BE9" s="138"/>
      <c r="BF9" s="138" t="s">
        <v>2204</v>
      </c>
      <c r="BG9" s="138" t="s">
        <v>2024</v>
      </c>
      <c r="BH9" s="140" t="s">
        <v>1772</v>
      </c>
      <c r="BI9" s="138"/>
      <c r="BJ9" s="138" t="s">
        <v>2032</v>
      </c>
      <c r="BK9" s="138" t="s">
        <v>2073</v>
      </c>
      <c r="BL9" s="148" t="s">
        <v>2093</v>
      </c>
      <c r="BM9" s="138"/>
      <c r="BN9" s="138" t="s">
        <v>2204</v>
      </c>
      <c r="BO9" s="138" t="s">
        <v>2074</v>
      </c>
      <c r="BP9" s="148" t="s">
        <v>2093</v>
      </c>
      <c r="BQ9" s="138"/>
      <c r="BR9" s="138" t="s">
        <v>2034</v>
      </c>
      <c r="BS9" s="138" t="s">
        <v>2032</v>
      </c>
      <c r="BT9" s="151" t="s">
        <v>1983</v>
      </c>
      <c r="BU9" s="138"/>
      <c r="BV9" s="138" t="s">
        <v>2204</v>
      </c>
      <c r="BW9" s="138" t="s">
        <v>2165</v>
      </c>
      <c r="BX9" s="148" t="s">
        <v>1772</v>
      </c>
      <c r="BY9" s="138"/>
      <c r="BZ9" s="138" t="s">
        <v>1809</v>
      </c>
      <c r="CA9" s="138" t="s">
        <v>2032</v>
      </c>
      <c r="CB9" s="148" t="s">
        <v>2093</v>
      </c>
      <c r="CC9" s="138"/>
      <c r="CD9" s="138" t="s">
        <v>1976</v>
      </c>
      <c r="CE9" s="138" t="s">
        <v>2009</v>
      </c>
      <c r="CF9" s="148" t="s">
        <v>1772</v>
      </c>
      <c r="CG9" s="138"/>
      <c r="CH9" s="138" t="s">
        <v>1776</v>
      </c>
      <c r="CI9" s="138" t="s">
        <v>2034</v>
      </c>
      <c r="CJ9" s="148" t="s">
        <v>1772</v>
      </c>
      <c r="CK9" s="138"/>
      <c r="CL9" s="138" t="s">
        <v>2032</v>
      </c>
      <c r="CM9" s="138" t="s">
        <v>1758</v>
      </c>
      <c r="CN9" s="148" t="s">
        <v>2093</v>
      </c>
      <c r="CO9" s="138"/>
      <c r="CP9" s="138" t="s">
        <v>1416</v>
      </c>
      <c r="CQ9" s="138" t="s">
        <v>1758</v>
      </c>
      <c r="CR9" s="148" t="s">
        <v>1414</v>
      </c>
      <c r="CS9" s="138"/>
      <c r="CT9" s="138" t="s">
        <v>2113</v>
      </c>
      <c r="CU9" s="138" t="s">
        <v>1976</v>
      </c>
      <c r="CV9" s="148" t="s">
        <v>2093</v>
      </c>
      <c r="CW9" s="138"/>
      <c r="CX9" s="138" t="s">
        <v>2113</v>
      </c>
      <c r="CY9" s="138" t="s">
        <v>2015</v>
      </c>
      <c r="CZ9" s="148" t="s">
        <v>2093</v>
      </c>
      <c r="DA9" s="138"/>
      <c r="DB9" s="138" t="s">
        <v>1196</v>
      </c>
      <c r="DC9" s="138" t="s">
        <v>2015</v>
      </c>
      <c r="DD9" s="148" t="s">
        <v>2093</v>
      </c>
      <c r="DE9" s="138"/>
      <c r="DF9" s="138" t="s">
        <v>2011</v>
      </c>
      <c r="DG9" s="138" t="s">
        <v>2113</v>
      </c>
      <c r="DH9" s="148" t="s">
        <v>1414</v>
      </c>
      <c r="DI9" s="138"/>
      <c r="DJ9" s="138" t="s">
        <v>911</v>
      </c>
      <c r="DK9" s="138" t="s">
        <v>2113</v>
      </c>
      <c r="DL9" s="148" t="s">
        <v>2093</v>
      </c>
      <c r="DM9" s="138"/>
      <c r="DN9" s="138" t="s">
        <v>911</v>
      </c>
      <c r="DO9" s="138" t="s">
        <v>2113</v>
      </c>
      <c r="DP9" s="148" t="s">
        <v>2093</v>
      </c>
      <c r="DQ9" s="138"/>
      <c r="DR9" s="138" t="s">
        <v>1994</v>
      </c>
      <c r="DS9" s="138"/>
      <c r="DT9" s="138" t="s">
        <v>924</v>
      </c>
      <c r="DU9" s="148" t="s">
        <v>1772</v>
      </c>
      <c r="DV9" s="138"/>
      <c r="DW9" s="138" t="s">
        <v>2102</v>
      </c>
      <c r="DX9" s="138"/>
      <c r="DY9" s="138" t="s">
        <v>2103</v>
      </c>
      <c r="DZ9" s="152" t="s">
        <v>2104</v>
      </c>
      <c r="EA9" s="138"/>
      <c r="EB9" s="138" t="s">
        <v>2270</v>
      </c>
      <c r="EC9" s="138"/>
      <c r="ED9" s="138" t="s">
        <v>2271</v>
      </c>
      <c r="EE9" s="148" t="s">
        <v>2272</v>
      </c>
      <c r="EF9" s="138"/>
      <c r="EG9" s="138" t="s">
        <v>2236</v>
      </c>
      <c r="EH9" s="138"/>
      <c r="EI9" s="138" t="s">
        <v>2237</v>
      </c>
      <c r="EJ9" s="148" t="s">
        <v>1772</v>
      </c>
      <c r="EK9" s="138"/>
      <c r="EL9" s="138" t="s">
        <v>2234</v>
      </c>
      <c r="EM9" s="138"/>
      <c r="EN9" s="138" t="s">
        <v>873</v>
      </c>
      <c r="EO9" s="152" t="s">
        <v>2104</v>
      </c>
      <c r="EP9" s="138"/>
      <c r="EQ9" s="138" t="s">
        <v>2113</v>
      </c>
      <c r="ER9" s="138"/>
      <c r="ES9" s="138" t="s">
        <v>2548</v>
      </c>
      <c r="ET9" s="152" t="s">
        <v>1414</v>
      </c>
      <c r="EU9" s="138"/>
      <c r="EV9" s="145" t="s">
        <v>1976</v>
      </c>
      <c r="EW9" s="138"/>
      <c r="EX9" s="145" t="s">
        <v>2113</v>
      </c>
      <c r="EY9" s="153" t="s">
        <v>1414</v>
      </c>
      <c r="EZ9" s="138"/>
      <c r="FA9" s="145" t="s">
        <v>1098</v>
      </c>
      <c r="FB9" s="138"/>
      <c r="FC9" s="145" t="s">
        <v>2551</v>
      </c>
      <c r="FD9" s="153" t="s">
        <v>2093</v>
      </c>
      <c r="FE9" s="138"/>
      <c r="FF9" s="145" t="s">
        <v>2113</v>
      </c>
      <c r="FG9" s="138"/>
      <c r="FH9" s="145" t="s">
        <v>2550</v>
      </c>
      <c r="FI9" s="153" t="s">
        <v>1414</v>
      </c>
      <c r="FJ9" s="138"/>
      <c r="FK9" s="145"/>
      <c r="FL9" s="138"/>
      <c r="FM9" s="145"/>
      <c r="FN9" s="153"/>
      <c r="FO9" s="138"/>
      <c r="FP9" s="145"/>
      <c r="FQ9" s="138"/>
      <c r="FR9" s="145"/>
      <c r="FS9" s="153"/>
      <c r="FT9" s="138"/>
      <c r="FU9" s="145" t="s">
        <v>2760</v>
      </c>
      <c r="FV9" s="138"/>
      <c r="FW9" s="145" t="s">
        <v>1098</v>
      </c>
      <c r="FX9" s="153" t="s">
        <v>1414</v>
      </c>
      <c r="FY9" s="138"/>
      <c r="FZ9" s="145" t="s">
        <v>2576</v>
      </c>
      <c r="GA9" s="138"/>
      <c r="GB9" s="145" t="s">
        <v>2204</v>
      </c>
      <c r="GC9" s="148" t="s">
        <v>1772</v>
      </c>
      <c r="GF9" s="15"/>
      <c r="GJ9"/>
      <c r="GN9"/>
    </row>
    <row r="10" spans="1:196" x14ac:dyDescent="0.15">
      <c r="A10" s="138"/>
      <c r="B10" s="138"/>
      <c r="C10" s="138"/>
      <c r="D10" s="140"/>
      <c r="E10" s="138"/>
      <c r="F10" s="138"/>
      <c r="G10" s="138"/>
      <c r="H10" s="140"/>
      <c r="I10" s="138"/>
      <c r="J10" s="138"/>
      <c r="K10" s="138"/>
      <c r="L10" s="140"/>
      <c r="M10" s="138"/>
      <c r="N10" s="138"/>
      <c r="O10" s="138"/>
      <c r="P10" s="140"/>
      <c r="Q10" s="138"/>
      <c r="R10" s="138"/>
      <c r="S10" s="138"/>
      <c r="T10" s="140"/>
      <c r="U10" s="138"/>
      <c r="V10" s="138"/>
      <c r="W10" s="138"/>
      <c r="X10" s="140"/>
      <c r="Y10" s="138"/>
      <c r="Z10" s="138"/>
      <c r="AA10" s="138"/>
      <c r="AB10" s="140"/>
      <c r="AC10" s="138"/>
      <c r="AD10" s="138"/>
      <c r="AE10" s="138"/>
      <c r="AF10" s="140"/>
      <c r="AG10" s="138"/>
      <c r="AH10" s="138"/>
      <c r="AI10" s="138"/>
      <c r="AJ10" s="140"/>
      <c r="AK10" s="138"/>
      <c r="AL10" s="138"/>
      <c r="AM10" s="138"/>
      <c r="AN10" s="140"/>
      <c r="AO10" s="138"/>
      <c r="AP10" s="138"/>
      <c r="AQ10" s="138"/>
      <c r="AR10" s="140"/>
      <c r="AS10" s="138"/>
      <c r="AT10" s="138"/>
      <c r="AU10" s="138"/>
      <c r="AV10" s="140"/>
      <c r="AW10" s="138"/>
      <c r="AX10" s="138"/>
      <c r="AY10" s="138"/>
      <c r="AZ10" s="140"/>
      <c r="BA10" s="138"/>
      <c r="BB10" s="138"/>
      <c r="BC10" s="138"/>
      <c r="BD10" s="140"/>
      <c r="BE10" s="138"/>
      <c r="BF10" s="138"/>
      <c r="BG10" s="138"/>
      <c r="BH10" s="140"/>
      <c r="BI10" s="138"/>
      <c r="BJ10" s="138"/>
      <c r="BK10" s="138"/>
      <c r="BL10" s="140"/>
      <c r="BM10" s="138"/>
      <c r="BN10" s="138"/>
      <c r="BO10" s="138"/>
      <c r="BP10" s="140"/>
      <c r="BQ10" s="138"/>
      <c r="BR10" s="138"/>
      <c r="BS10" s="138"/>
      <c r="BT10" s="140"/>
      <c r="BU10" s="138"/>
      <c r="BV10" s="138"/>
      <c r="BW10" s="138"/>
      <c r="BX10" s="140"/>
      <c r="BY10" s="138"/>
      <c r="BZ10" s="138"/>
      <c r="CA10" s="138"/>
      <c r="CB10" s="140"/>
      <c r="CC10" s="138"/>
      <c r="CD10" s="138"/>
      <c r="CE10" s="138"/>
      <c r="CF10" s="140"/>
      <c r="CG10" s="138"/>
      <c r="CH10" s="138"/>
      <c r="CI10" s="138"/>
      <c r="CJ10" s="140"/>
      <c r="CK10" s="138"/>
      <c r="CL10" s="138"/>
      <c r="CM10" s="138"/>
      <c r="CN10" s="140"/>
      <c r="CO10" s="138"/>
      <c r="CP10" s="138"/>
      <c r="CQ10" s="138"/>
      <c r="CR10" s="140"/>
      <c r="CS10" s="138"/>
      <c r="CT10" s="138"/>
      <c r="CU10" s="138"/>
      <c r="CV10" s="140"/>
      <c r="CW10" s="138"/>
      <c r="CX10" s="138"/>
      <c r="CY10" s="138"/>
      <c r="CZ10" s="140"/>
      <c r="DA10" s="138"/>
      <c r="DB10" s="138"/>
      <c r="DC10" s="138"/>
      <c r="DD10" s="140"/>
      <c r="DE10" s="138"/>
      <c r="DF10" s="138"/>
      <c r="DG10" s="138"/>
      <c r="DH10" s="140"/>
      <c r="DI10" s="138"/>
      <c r="DJ10" s="138"/>
      <c r="DK10" s="138"/>
      <c r="DL10" s="140"/>
      <c r="DM10" s="138"/>
      <c r="DN10" s="138"/>
      <c r="DO10" s="138"/>
      <c r="DP10" s="140"/>
      <c r="DQ10" s="138"/>
      <c r="DR10" s="138"/>
      <c r="DS10" s="138"/>
      <c r="DT10" s="138"/>
      <c r="DU10" s="140"/>
      <c r="DV10" s="138"/>
      <c r="DW10" s="138"/>
      <c r="DX10" s="138"/>
      <c r="DY10" s="138"/>
      <c r="DZ10" s="140"/>
      <c r="EA10" s="138"/>
      <c r="EB10" s="138"/>
      <c r="EC10" s="138"/>
      <c r="ED10" s="138"/>
      <c r="EE10" s="140"/>
      <c r="EF10" s="138"/>
      <c r="EG10" s="145" t="s">
        <v>3298</v>
      </c>
      <c r="EH10" s="138"/>
      <c r="EI10" s="145" t="s">
        <v>3305</v>
      </c>
      <c r="EJ10" s="154" t="s">
        <v>2093</v>
      </c>
      <c r="EK10" s="138"/>
      <c r="EL10" s="145" t="s">
        <v>2604</v>
      </c>
      <c r="EM10" s="138"/>
      <c r="EN10" s="145" t="s">
        <v>3307</v>
      </c>
      <c r="EO10" s="154" t="s">
        <v>2093</v>
      </c>
      <c r="EP10" s="138"/>
      <c r="EQ10" s="145" t="s">
        <v>3309</v>
      </c>
      <c r="ER10" s="138"/>
      <c r="ES10" s="145" t="s">
        <v>2604</v>
      </c>
      <c r="ET10" s="155" t="s">
        <v>1983</v>
      </c>
      <c r="EU10" s="138"/>
      <c r="EV10" s="138"/>
      <c r="EW10" s="138"/>
      <c r="EX10" s="138"/>
      <c r="EY10" s="140"/>
      <c r="EZ10" s="138"/>
      <c r="FA10" s="138"/>
      <c r="FB10" s="138"/>
      <c r="FC10" s="138"/>
      <c r="FD10" s="140"/>
      <c r="FE10" s="138"/>
      <c r="FF10" s="138"/>
      <c r="FG10" s="138"/>
      <c r="FH10" s="138"/>
      <c r="FI10" s="140"/>
      <c r="FJ10" s="138"/>
      <c r="FK10" s="138"/>
      <c r="FL10" s="138"/>
      <c r="FM10" s="138"/>
      <c r="FN10" s="140"/>
      <c r="FO10" s="138"/>
      <c r="FP10" s="138"/>
      <c r="FQ10" s="138"/>
      <c r="FR10" s="138"/>
      <c r="FS10" s="140"/>
      <c r="FT10" s="138"/>
      <c r="FU10" s="138"/>
      <c r="FV10" s="138"/>
      <c r="FW10" s="138"/>
      <c r="FX10" s="140"/>
      <c r="FY10" s="138"/>
      <c r="FZ10" s="138"/>
      <c r="GA10" s="138"/>
      <c r="GB10" s="138"/>
      <c r="GC10" s="140"/>
      <c r="GF10" s="15"/>
      <c r="GJ10"/>
      <c r="GN10"/>
    </row>
    <row r="11" spans="1:196" s="9" customFormat="1" x14ac:dyDescent="0.15">
      <c r="A11" s="139"/>
      <c r="B11" s="139" t="s">
        <v>1814</v>
      </c>
      <c r="C11" s="139"/>
      <c r="D11" s="156"/>
      <c r="E11" s="139"/>
      <c r="F11" s="139" t="s">
        <v>1814</v>
      </c>
      <c r="G11" s="139"/>
      <c r="H11" s="156"/>
      <c r="I11" s="139"/>
      <c r="J11" s="139" t="s">
        <v>1814</v>
      </c>
      <c r="K11" s="139"/>
      <c r="L11" s="156"/>
      <c r="M11" s="139"/>
      <c r="N11" s="139" t="s">
        <v>1814</v>
      </c>
      <c r="O11" s="139"/>
      <c r="P11" s="156"/>
      <c r="Q11" s="139"/>
      <c r="R11" s="139" t="s">
        <v>1814</v>
      </c>
      <c r="S11" s="139"/>
      <c r="T11" s="156"/>
      <c r="U11" s="139"/>
      <c r="V11" s="139" t="s">
        <v>1814</v>
      </c>
      <c r="W11" s="139"/>
      <c r="X11" s="156"/>
      <c r="Y11" s="139"/>
      <c r="Z11" s="139" t="s">
        <v>1814</v>
      </c>
      <c r="AA11" s="139"/>
      <c r="AB11" s="156"/>
      <c r="AC11" s="139"/>
      <c r="AD11" s="139" t="s">
        <v>1814</v>
      </c>
      <c r="AE11" s="139"/>
      <c r="AF11" s="156"/>
      <c r="AG11" s="139"/>
      <c r="AH11" s="139" t="s">
        <v>1814</v>
      </c>
      <c r="AI11" s="139"/>
      <c r="AJ11" s="156"/>
      <c r="AK11" s="139"/>
      <c r="AL11" s="139" t="s">
        <v>1814</v>
      </c>
      <c r="AM11" s="139"/>
      <c r="AN11" s="156"/>
      <c r="AO11" s="139"/>
      <c r="AP11" s="139" t="s">
        <v>1814</v>
      </c>
      <c r="AQ11" s="139"/>
      <c r="AR11" s="156"/>
      <c r="AS11" s="139"/>
      <c r="AT11" s="139" t="s">
        <v>1814</v>
      </c>
      <c r="AU11" s="139"/>
      <c r="AV11" s="156"/>
      <c r="AW11" s="139"/>
      <c r="AX11" s="139" t="s">
        <v>1814</v>
      </c>
      <c r="AY11" s="139"/>
      <c r="AZ11" s="156"/>
      <c r="BA11" s="139"/>
      <c r="BB11" s="139" t="s">
        <v>1814</v>
      </c>
      <c r="BC11" s="139"/>
      <c r="BD11" s="156"/>
      <c r="BE11" s="139"/>
      <c r="BF11" s="139" t="s">
        <v>1814</v>
      </c>
      <c r="BG11" s="139"/>
      <c r="BH11" s="156"/>
      <c r="BI11" s="139"/>
      <c r="BJ11" s="139" t="s">
        <v>1814</v>
      </c>
      <c r="BK11" s="139"/>
      <c r="BL11" s="156"/>
      <c r="BM11" s="139"/>
      <c r="BN11" s="139" t="s">
        <v>1814</v>
      </c>
      <c r="BO11" s="139"/>
      <c r="BP11" s="156"/>
      <c r="BQ11" s="139"/>
      <c r="BR11" s="139" t="s">
        <v>1814</v>
      </c>
      <c r="BS11" s="139"/>
      <c r="BT11" s="156"/>
      <c r="BU11" s="139"/>
      <c r="BV11" s="139" t="s">
        <v>1814</v>
      </c>
      <c r="BW11" s="139"/>
      <c r="BX11" s="156"/>
      <c r="BY11" s="139"/>
      <c r="BZ11" s="139" t="s">
        <v>1814</v>
      </c>
      <c r="CA11" s="139"/>
      <c r="CB11" s="156"/>
      <c r="CC11" s="139"/>
      <c r="CD11" s="139" t="s">
        <v>1814</v>
      </c>
      <c r="CE11" s="139"/>
      <c r="CF11" s="156"/>
      <c r="CG11" s="139"/>
      <c r="CH11" s="139" t="s">
        <v>1814</v>
      </c>
      <c r="CI11" s="139"/>
      <c r="CJ11" s="156"/>
      <c r="CK11" s="139"/>
      <c r="CL11" s="139" t="s">
        <v>1814</v>
      </c>
      <c r="CM11" s="139"/>
      <c r="CN11" s="156"/>
      <c r="CO11" s="139"/>
      <c r="CP11" s="139" t="s">
        <v>1814</v>
      </c>
      <c r="CQ11" s="139"/>
      <c r="CR11" s="156"/>
      <c r="CS11" s="139"/>
      <c r="CT11" s="139" t="s">
        <v>1814</v>
      </c>
      <c r="CU11" s="139"/>
      <c r="CV11" s="156"/>
      <c r="CW11" s="139"/>
      <c r="CX11" s="139" t="s">
        <v>1814</v>
      </c>
      <c r="CY11" s="139"/>
      <c r="CZ11" s="156"/>
      <c r="DA11" s="139"/>
      <c r="DB11" s="139" t="s">
        <v>1814</v>
      </c>
      <c r="DC11" s="139"/>
      <c r="DD11" s="156"/>
      <c r="DE11" s="139"/>
      <c r="DF11" s="139" t="s">
        <v>1814</v>
      </c>
      <c r="DG11" s="139"/>
      <c r="DH11" s="156"/>
      <c r="DI11" s="139"/>
      <c r="DJ11" s="139" t="s">
        <v>1814</v>
      </c>
      <c r="DK11" s="139"/>
      <c r="DL11" s="156"/>
      <c r="DM11" s="139"/>
      <c r="DN11" s="139" t="s">
        <v>1814</v>
      </c>
      <c r="DO11" s="157" t="s">
        <v>1795</v>
      </c>
      <c r="DP11" s="156"/>
      <c r="DQ11" s="139"/>
      <c r="DR11" s="139" t="s">
        <v>1814</v>
      </c>
      <c r="DS11" s="139">
        <f>AVERAGE(DS12:DS19)</f>
        <v>2000.625</v>
      </c>
      <c r="DT11" s="157"/>
      <c r="DU11" s="156"/>
      <c r="DV11" s="139"/>
      <c r="DW11" s="139" t="s">
        <v>1814</v>
      </c>
      <c r="DX11" s="139">
        <f>AVERAGE(DX12:DX19)</f>
        <v>2046.75</v>
      </c>
      <c r="DY11" s="157"/>
      <c r="DZ11" s="156"/>
      <c r="EA11" s="139"/>
      <c r="EB11" s="139" t="s">
        <v>1814</v>
      </c>
      <c r="EC11" s="139">
        <f>AVERAGE(EC12:EC19)</f>
        <v>2016.25</v>
      </c>
      <c r="ED11" s="157"/>
      <c r="EE11" s="156"/>
      <c r="EF11" s="139"/>
      <c r="EG11" s="139" t="s">
        <v>1814</v>
      </c>
      <c r="EH11" s="139">
        <f>AVERAGE(EH12:EH19)</f>
        <v>2007.5</v>
      </c>
      <c r="EI11" s="157"/>
      <c r="EJ11" s="156"/>
      <c r="EK11" s="139"/>
      <c r="EL11" s="139" t="s">
        <v>1814</v>
      </c>
      <c r="EM11" s="139">
        <f>AVERAGE(EM12:EM19)</f>
        <v>2010.875</v>
      </c>
      <c r="EN11" s="157"/>
      <c r="EO11" s="156"/>
      <c r="EP11" s="139"/>
      <c r="EQ11" s="139" t="s">
        <v>1814</v>
      </c>
      <c r="ER11" s="139">
        <f>AVERAGE(ER12:ER19)</f>
        <v>2045.125</v>
      </c>
      <c r="ES11" s="157"/>
      <c r="ET11" s="156"/>
      <c r="EU11" s="139"/>
      <c r="EV11" s="139" t="s">
        <v>1814</v>
      </c>
      <c r="EW11" s="139">
        <f>AVERAGE(EW12:EW19)</f>
        <v>1952.5</v>
      </c>
      <c r="EX11" s="157"/>
      <c r="EY11" s="156"/>
      <c r="EZ11" s="139"/>
      <c r="FA11" s="139" t="s">
        <v>1814</v>
      </c>
      <c r="FB11" s="139">
        <f>AVERAGE(FB12:FB19)</f>
        <v>1930.625</v>
      </c>
      <c r="FC11" s="157"/>
      <c r="FD11" s="156"/>
      <c r="FE11" s="139"/>
      <c r="FF11" s="139" t="s">
        <v>1814</v>
      </c>
      <c r="FG11" s="139">
        <f>AVERAGE(FG12:FG19)</f>
        <v>1956.5</v>
      </c>
      <c r="FH11" s="157"/>
      <c r="FI11" s="156"/>
      <c r="FJ11" s="139"/>
      <c r="FK11" s="139" t="s">
        <v>1814</v>
      </c>
      <c r="FL11" s="139"/>
      <c r="FM11" s="157"/>
      <c r="FN11" s="156"/>
      <c r="FO11" s="139"/>
      <c r="FP11" s="139" t="s">
        <v>1814</v>
      </c>
      <c r="FQ11" s="139"/>
      <c r="FR11" s="157"/>
      <c r="FS11" s="156"/>
      <c r="FT11" s="139"/>
      <c r="FU11" s="139" t="s">
        <v>1814</v>
      </c>
      <c r="FV11" s="139">
        <f>AVERAGE(FV12:FV19)</f>
        <v>2009.625</v>
      </c>
      <c r="FW11" s="157"/>
      <c r="FX11" s="156"/>
      <c r="FY11" s="139"/>
      <c r="FZ11" s="139" t="s">
        <v>1814</v>
      </c>
      <c r="GA11" s="139">
        <f>AVERAGE(GA12:GA19)</f>
        <v>1965.5</v>
      </c>
      <c r="GB11" s="157"/>
      <c r="GC11" s="156"/>
      <c r="GD11"/>
      <c r="GE11"/>
      <c r="GF11" s="15"/>
    </row>
    <row r="12" spans="1:196" x14ac:dyDescent="0.15">
      <c r="A12" s="149">
        <v>1</v>
      </c>
      <c r="B12" s="149" t="s">
        <v>2009</v>
      </c>
      <c r="C12" s="149" t="s">
        <v>2010</v>
      </c>
      <c r="D12" s="158">
        <v>4</v>
      </c>
      <c r="E12" s="138">
        <v>1</v>
      </c>
      <c r="F12" s="138" t="s">
        <v>2094</v>
      </c>
      <c r="G12" s="138" t="s">
        <v>2012</v>
      </c>
      <c r="H12" s="159">
        <v>4</v>
      </c>
      <c r="I12" s="138">
        <v>1</v>
      </c>
      <c r="J12" s="138" t="s">
        <v>2011</v>
      </c>
      <c r="K12" s="138" t="s">
        <v>2203</v>
      </c>
      <c r="L12" s="159">
        <v>7</v>
      </c>
      <c r="M12" s="138">
        <v>1</v>
      </c>
      <c r="N12" s="138" t="s">
        <v>2011</v>
      </c>
      <c r="O12" s="138" t="s">
        <v>2203</v>
      </c>
      <c r="P12" s="159">
        <v>6.5</v>
      </c>
      <c r="Q12" s="138">
        <v>1</v>
      </c>
      <c r="R12" s="138" t="s">
        <v>2204</v>
      </c>
      <c r="S12" s="138" t="s">
        <v>2010</v>
      </c>
      <c r="T12" s="159">
        <v>6.5</v>
      </c>
      <c r="U12" s="138">
        <v>1</v>
      </c>
      <c r="V12" s="138" t="s">
        <v>2011</v>
      </c>
      <c r="W12" s="138" t="s">
        <v>2203</v>
      </c>
      <c r="X12" s="159">
        <v>7</v>
      </c>
      <c r="Y12" s="138">
        <v>1</v>
      </c>
      <c r="Z12" s="138" t="s">
        <v>2116</v>
      </c>
      <c r="AA12" s="138" t="s">
        <v>2166</v>
      </c>
      <c r="AB12" s="159">
        <v>6</v>
      </c>
      <c r="AC12" s="138">
        <v>1</v>
      </c>
      <c r="AD12" s="138" t="s">
        <v>2204</v>
      </c>
      <c r="AE12" s="138" t="s">
        <v>2010</v>
      </c>
      <c r="AF12" s="159">
        <v>6</v>
      </c>
      <c r="AG12" s="138">
        <v>1</v>
      </c>
      <c r="AH12" s="138" t="s">
        <v>2096</v>
      </c>
      <c r="AI12" s="138" t="s">
        <v>1890</v>
      </c>
      <c r="AJ12" s="159">
        <v>6</v>
      </c>
      <c r="AK12" s="138">
        <v>1</v>
      </c>
      <c r="AL12" s="138" t="s">
        <v>2071</v>
      </c>
      <c r="AM12" s="138" t="s">
        <v>1891</v>
      </c>
      <c r="AN12" s="159">
        <v>6</v>
      </c>
      <c r="AO12" s="138">
        <v>1</v>
      </c>
      <c r="AP12" s="138" t="s">
        <v>2204</v>
      </c>
      <c r="AQ12" s="138" t="s">
        <v>2026</v>
      </c>
      <c r="AR12" s="159">
        <v>7</v>
      </c>
      <c r="AS12" s="138">
        <v>1</v>
      </c>
      <c r="AT12" s="138" t="s">
        <v>2204</v>
      </c>
      <c r="AU12" s="138" t="s">
        <v>2026</v>
      </c>
      <c r="AV12" s="159">
        <v>5</v>
      </c>
      <c r="AW12" s="138">
        <v>1</v>
      </c>
      <c r="AX12" s="138" t="s">
        <v>2072</v>
      </c>
      <c r="AY12" s="138" t="s">
        <v>1892</v>
      </c>
      <c r="AZ12" s="159">
        <v>6</v>
      </c>
      <c r="BA12" s="138">
        <v>1</v>
      </c>
      <c r="BB12" s="138" t="s">
        <v>2094</v>
      </c>
      <c r="BC12" s="138" t="s">
        <v>2012</v>
      </c>
      <c r="BD12" s="159">
        <v>6</v>
      </c>
      <c r="BE12" s="138">
        <v>1</v>
      </c>
      <c r="BF12" s="138" t="s">
        <v>2204</v>
      </c>
      <c r="BG12" s="138" t="s">
        <v>2026</v>
      </c>
      <c r="BH12" s="159">
        <v>6</v>
      </c>
      <c r="BI12" s="138">
        <v>1</v>
      </c>
      <c r="BJ12" s="138" t="s">
        <v>2032</v>
      </c>
      <c r="BK12" s="138" t="s">
        <v>2012</v>
      </c>
      <c r="BL12" s="159">
        <v>7.5</v>
      </c>
      <c r="BM12" s="138">
        <v>1</v>
      </c>
      <c r="BN12" s="138" t="s">
        <v>2074</v>
      </c>
      <c r="BO12" s="138" t="s">
        <v>2166</v>
      </c>
      <c r="BP12" s="159">
        <v>5.5</v>
      </c>
      <c r="BQ12" s="138">
        <v>1</v>
      </c>
      <c r="BR12" s="138" t="s">
        <v>2032</v>
      </c>
      <c r="BS12" s="138" t="s">
        <v>2012</v>
      </c>
      <c r="BT12" s="159">
        <v>6</v>
      </c>
      <c r="BU12" s="138">
        <v>1</v>
      </c>
      <c r="BV12" s="138" t="s">
        <v>2204</v>
      </c>
      <c r="BW12" s="138" t="s">
        <v>2026</v>
      </c>
      <c r="BX12" s="159">
        <v>6</v>
      </c>
      <c r="BY12" s="138">
        <v>1</v>
      </c>
      <c r="BZ12" s="138" t="s">
        <v>1809</v>
      </c>
      <c r="CA12" s="138" t="s">
        <v>2166</v>
      </c>
      <c r="CB12" s="159">
        <v>6.5</v>
      </c>
      <c r="CC12" s="138">
        <v>1</v>
      </c>
      <c r="CD12" s="138" t="s">
        <v>2009</v>
      </c>
      <c r="CE12" s="138" t="s">
        <v>1863</v>
      </c>
      <c r="CF12" s="159">
        <v>6</v>
      </c>
      <c r="CG12" s="138">
        <v>1</v>
      </c>
      <c r="CH12" s="138" t="s">
        <v>2034</v>
      </c>
      <c r="CI12" s="138" t="s">
        <v>2012</v>
      </c>
      <c r="CJ12" s="159">
        <v>6</v>
      </c>
      <c r="CK12" s="138">
        <v>1</v>
      </c>
      <c r="CL12" s="138" t="s">
        <v>2032</v>
      </c>
      <c r="CM12" s="138" t="s">
        <v>2012</v>
      </c>
      <c r="CN12" s="159">
        <v>5.5</v>
      </c>
      <c r="CO12" s="138">
        <v>1</v>
      </c>
      <c r="CP12" s="138" t="s">
        <v>2113</v>
      </c>
      <c r="CQ12" s="138" t="s">
        <v>1722</v>
      </c>
      <c r="CR12" s="159">
        <v>5.5</v>
      </c>
      <c r="CS12" s="138">
        <v>1</v>
      </c>
      <c r="CT12" s="138" t="s">
        <v>1976</v>
      </c>
      <c r="CU12" s="138" t="s">
        <v>1863</v>
      </c>
      <c r="CV12" s="159">
        <v>7</v>
      </c>
      <c r="CW12" s="138">
        <v>1</v>
      </c>
      <c r="CX12" s="138" t="s">
        <v>2015</v>
      </c>
      <c r="CY12" s="138" t="s">
        <v>2152</v>
      </c>
      <c r="CZ12" s="159">
        <v>6</v>
      </c>
      <c r="DA12" s="138">
        <v>1</v>
      </c>
      <c r="DB12" s="138" t="s">
        <v>1196</v>
      </c>
      <c r="DC12" s="138" t="s">
        <v>2012</v>
      </c>
      <c r="DD12" s="159">
        <v>6</v>
      </c>
      <c r="DE12" s="138">
        <v>1</v>
      </c>
      <c r="DF12" s="138" t="s">
        <v>2011</v>
      </c>
      <c r="DG12" s="138" t="s">
        <v>2012</v>
      </c>
      <c r="DH12" s="159">
        <v>6</v>
      </c>
      <c r="DI12" s="138">
        <v>1</v>
      </c>
      <c r="DJ12" s="138" t="s">
        <v>2113</v>
      </c>
      <c r="DK12" s="138" t="s">
        <v>1722</v>
      </c>
      <c r="DL12" s="159">
        <v>5</v>
      </c>
      <c r="DM12" s="138">
        <v>1</v>
      </c>
      <c r="DN12" s="138" t="s">
        <v>2113</v>
      </c>
      <c r="DO12" s="138" t="s">
        <v>1722</v>
      </c>
      <c r="DP12" s="159">
        <v>5.5</v>
      </c>
      <c r="DQ12" s="138">
        <v>1</v>
      </c>
      <c r="DR12" s="138" t="s">
        <v>924</v>
      </c>
      <c r="DS12" s="138">
        <v>2142</v>
      </c>
      <c r="DT12" s="138" t="s">
        <v>689</v>
      </c>
      <c r="DU12" s="159">
        <v>5</v>
      </c>
      <c r="DV12" s="138">
        <v>1</v>
      </c>
      <c r="DW12" s="138" t="s">
        <v>2279</v>
      </c>
      <c r="DX12" s="138">
        <v>2181</v>
      </c>
      <c r="DY12" s="138" t="s">
        <v>691</v>
      </c>
      <c r="DZ12" s="159">
        <v>5.5</v>
      </c>
      <c r="EA12" s="138">
        <v>1</v>
      </c>
      <c r="EB12" s="138" t="s">
        <v>2273</v>
      </c>
      <c r="EC12" s="138">
        <v>2106</v>
      </c>
      <c r="ED12" s="138" t="s">
        <v>2274</v>
      </c>
      <c r="EE12" s="159">
        <v>6.5</v>
      </c>
      <c r="EF12" s="138">
        <v>1</v>
      </c>
      <c r="EG12" s="138" t="s">
        <v>2238</v>
      </c>
      <c r="EH12" s="138">
        <v>2321</v>
      </c>
      <c r="EI12" s="138" t="s">
        <v>2124</v>
      </c>
      <c r="EJ12" s="159">
        <v>7</v>
      </c>
      <c r="EK12" s="138">
        <v>1</v>
      </c>
      <c r="EL12" s="138" t="s">
        <v>2234</v>
      </c>
      <c r="EM12" s="138">
        <v>2347</v>
      </c>
      <c r="EN12" s="138" t="s">
        <v>2001</v>
      </c>
      <c r="EO12" s="159">
        <v>6</v>
      </c>
      <c r="EP12" s="138">
        <v>1</v>
      </c>
      <c r="EQ12" s="138" t="s">
        <v>2113</v>
      </c>
      <c r="ER12" s="138">
        <v>2187</v>
      </c>
      <c r="ES12" s="138" t="s">
        <v>1722</v>
      </c>
      <c r="ET12" s="159">
        <v>5</v>
      </c>
      <c r="EU12" s="138">
        <v>1</v>
      </c>
      <c r="EV12" s="138" t="s">
        <v>2113</v>
      </c>
      <c r="EW12" s="138">
        <v>2202</v>
      </c>
      <c r="EX12" s="138" t="s">
        <v>1722</v>
      </c>
      <c r="EY12" s="159">
        <v>6</v>
      </c>
      <c r="EZ12" s="138">
        <v>1</v>
      </c>
      <c r="FA12" s="145" t="s">
        <v>2551</v>
      </c>
      <c r="FB12" s="145">
        <v>1960</v>
      </c>
      <c r="FC12" s="145" t="s">
        <v>2012</v>
      </c>
      <c r="FD12" s="159">
        <v>5</v>
      </c>
      <c r="FE12" s="138">
        <v>1</v>
      </c>
      <c r="FF12" s="145" t="s">
        <v>2113</v>
      </c>
      <c r="FG12" s="145">
        <v>2224</v>
      </c>
      <c r="FH12" s="145" t="s">
        <v>1722</v>
      </c>
      <c r="FI12" s="159">
        <v>7</v>
      </c>
      <c r="FJ12" s="138">
        <v>1</v>
      </c>
      <c r="FK12" s="138"/>
      <c r="FL12" s="138"/>
      <c r="FM12" s="138"/>
      <c r="FN12" s="156"/>
      <c r="FO12" s="138">
        <v>1</v>
      </c>
      <c r="FP12" s="138"/>
      <c r="FQ12" s="138"/>
      <c r="FR12" s="138"/>
      <c r="FS12" s="156"/>
      <c r="FT12" s="138">
        <v>1</v>
      </c>
      <c r="FU12" s="145" t="s">
        <v>2760</v>
      </c>
      <c r="FV12" s="138">
        <v>1857</v>
      </c>
      <c r="FW12" s="145" t="s">
        <v>2012</v>
      </c>
      <c r="FX12" s="146">
        <v>4.5</v>
      </c>
      <c r="FY12" s="138">
        <v>1</v>
      </c>
      <c r="FZ12" s="145" t="s">
        <v>2576</v>
      </c>
      <c r="GA12" s="145">
        <v>2147</v>
      </c>
      <c r="GB12" s="145" t="s">
        <v>2012</v>
      </c>
      <c r="GC12" s="160">
        <v>7</v>
      </c>
      <c r="GF12" s="15"/>
      <c r="GJ12"/>
      <c r="GN12"/>
    </row>
    <row r="13" spans="1:196" x14ac:dyDescent="0.15">
      <c r="A13" s="138">
        <v>2</v>
      </c>
      <c r="B13" s="138" t="s">
        <v>2163</v>
      </c>
      <c r="C13" s="138" t="s">
        <v>2040</v>
      </c>
      <c r="D13" s="159">
        <v>4</v>
      </c>
      <c r="E13" s="138">
        <v>2</v>
      </c>
      <c r="F13" s="138" t="s">
        <v>2092</v>
      </c>
      <c r="G13" s="138" t="s">
        <v>2010</v>
      </c>
      <c r="H13" s="159">
        <v>4</v>
      </c>
      <c r="I13" s="138">
        <v>2</v>
      </c>
      <c r="J13" s="138" t="s">
        <v>1893</v>
      </c>
      <c r="K13" s="138" t="s">
        <v>2010</v>
      </c>
      <c r="L13" s="159">
        <v>5</v>
      </c>
      <c r="M13" s="138">
        <v>2</v>
      </c>
      <c r="N13" s="138" t="s">
        <v>1894</v>
      </c>
      <c r="O13" s="138" t="s">
        <v>2207</v>
      </c>
      <c r="P13" s="159">
        <v>4.5</v>
      </c>
      <c r="Q13" s="138">
        <v>2</v>
      </c>
      <c r="R13" s="138" t="s">
        <v>1894</v>
      </c>
      <c r="S13" s="138" t="s">
        <v>2207</v>
      </c>
      <c r="T13" s="159">
        <v>5</v>
      </c>
      <c r="U13" s="138">
        <v>2</v>
      </c>
      <c r="V13" s="138" t="s">
        <v>2094</v>
      </c>
      <c r="W13" s="138" t="s">
        <v>2012</v>
      </c>
      <c r="X13" s="159">
        <v>5</v>
      </c>
      <c r="Y13" s="138">
        <v>2</v>
      </c>
      <c r="Z13" s="138" t="s">
        <v>2032</v>
      </c>
      <c r="AA13" s="138" t="s">
        <v>2012</v>
      </c>
      <c r="AB13" s="159">
        <v>5</v>
      </c>
      <c r="AC13" s="138">
        <v>2</v>
      </c>
      <c r="AD13" s="138" t="s">
        <v>1687</v>
      </c>
      <c r="AE13" s="138" t="s">
        <v>2012</v>
      </c>
      <c r="AF13" s="159">
        <v>5.5</v>
      </c>
      <c r="AG13" s="138">
        <v>2</v>
      </c>
      <c r="AH13" s="138" t="s">
        <v>2011</v>
      </c>
      <c r="AI13" s="138" t="s">
        <v>2203</v>
      </c>
      <c r="AJ13" s="159">
        <v>5.5</v>
      </c>
      <c r="AK13" s="138">
        <v>2</v>
      </c>
      <c r="AL13" s="138" t="s">
        <v>2024</v>
      </c>
      <c r="AM13" s="138" t="s">
        <v>2012</v>
      </c>
      <c r="AN13" s="159">
        <v>5.5</v>
      </c>
      <c r="AO13" s="138">
        <v>2</v>
      </c>
      <c r="AP13" s="138" t="s">
        <v>1688</v>
      </c>
      <c r="AQ13" s="138" t="s">
        <v>2166</v>
      </c>
      <c r="AR13" s="159">
        <v>5.5</v>
      </c>
      <c r="AS13" s="138">
        <v>2</v>
      </c>
      <c r="AT13" s="138" t="s">
        <v>2094</v>
      </c>
      <c r="AU13" s="138" t="s">
        <v>2012</v>
      </c>
      <c r="AV13" s="159">
        <v>4.5</v>
      </c>
      <c r="AW13" s="138">
        <v>2</v>
      </c>
      <c r="AX13" s="138" t="s">
        <v>1689</v>
      </c>
      <c r="AY13" s="138" t="s">
        <v>1891</v>
      </c>
      <c r="AZ13" s="159">
        <v>4.5</v>
      </c>
      <c r="BA13" s="138">
        <v>2</v>
      </c>
      <c r="BB13" s="138" t="s">
        <v>2204</v>
      </c>
      <c r="BC13" s="138" t="s">
        <v>2026</v>
      </c>
      <c r="BD13" s="159">
        <v>4.5</v>
      </c>
      <c r="BE13" s="138">
        <v>2</v>
      </c>
      <c r="BF13" s="138" t="s">
        <v>2032</v>
      </c>
      <c r="BG13" s="138" t="s">
        <v>2012</v>
      </c>
      <c r="BH13" s="159">
        <v>5.5</v>
      </c>
      <c r="BI13" s="138">
        <v>2</v>
      </c>
      <c r="BJ13" s="138" t="s">
        <v>2034</v>
      </c>
      <c r="BK13" s="138" t="s">
        <v>2012</v>
      </c>
      <c r="BL13" s="159">
        <v>6.5</v>
      </c>
      <c r="BM13" s="138">
        <v>2</v>
      </c>
      <c r="BN13" s="138" t="s">
        <v>2032</v>
      </c>
      <c r="BO13" s="138" t="s">
        <v>2012</v>
      </c>
      <c r="BP13" s="159">
        <v>5</v>
      </c>
      <c r="BQ13" s="138">
        <v>2</v>
      </c>
      <c r="BR13" s="138" t="s">
        <v>2165</v>
      </c>
      <c r="BS13" s="138" t="s">
        <v>2012</v>
      </c>
      <c r="BT13" s="159">
        <v>5</v>
      </c>
      <c r="BU13" s="138">
        <v>2</v>
      </c>
      <c r="BV13" s="138" t="s">
        <v>2094</v>
      </c>
      <c r="BW13" s="138" t="s">
        <v>2012</v>
      </c>
      <c r="BX13" s="159">
        <v>5</v>
      </c>
      <c r="BY13" s="138">
        <v>2</v>
      </c>
      <c r="BZ13" s="138" t="s">
        <v>2034</v>
      </c>
      <c r="CA13" s="138" t="s">
        <v>2012</v>
      </c>
      <c r="CB13" s="159">
        <v>5.5</v>
      </c>
      <c r="CC13" s="138">
        <v>2</v>
      </c>
      <c r="CD13" s="138" t="s">
        <v>1776</v>
      </c>
      <c r="CE13" s="138" t="s">
        <v>2012</v>
      </c>
      <c r="CF13" s="159">
        <v>5.5</v>
      </c>
      <c r="CG13" s="138">
        <v>2</v>
      </c>
      <c r="CH13" s="138" t="s">
        <v>2113</v>
      </c>
      <c r="CI13" s="138" t="s">
        <v>1722</v>
      </c>
      <c r="CJ13" s="159">
        <v>6</v>
      </c>
      <c r="CK13" s="138">
        <v>2</v>
      </c>
      <c r="CL13" s="138" t="s">
        <v>1759</v>
      </c>
      <c r="CM13" s="138" t="s">
        <v>1760</v>
      </c>
      <c r="CN13" s="159">
        <v>4.5</v>
      </c>
      <c r="CO13" s="138">
        <v>2</v>
      </c>
      <c r="CP13" s="138" t="s">
        <v>1415</v>
      </c>
      <c r="CQ13" s="138" t="s">
        <v>2012</v>
      </c>
      <c r="CR13" s="159">
        <v>4.5</v>
      </c>
      <c r="CS13" s="138">
        <v>2</v>
      </c>
      <c r="CT13" s="138" t="s">
        <v>2165</v>
      </c>
      <c r="CU13" s="138" t="s">
        <v>2012</v>
      </c>
      <c r="CV13" s="159">
        <v>4</v>
      </c>
      <c r="CW13" s="138">
        <v>2</v>
      </c>
      <c r="CX13" s="138" t="s">
        <v>2074</v>
      </c>
      <c r="CY13" s="138" t="s">
        <v>2166</v>
      </c>
      <c r="CZ13" s="159">
        <v>5.5</v>
      </c>
      <c r="DA13" s="138">
        <v>2</v>
      </c>
      <c r="DB13" s="138" t="s">
        <v>2113</v>
      </c>
      <c r="DC13" s="138" t="s">
        <v>1722</v>
      </c>
      <c r="DD13" s="159">
        <v>5</v>
      </c>
      <c r="DE13" s="138">
        <v>2</v>
      </c>
      <c r="DF13" s="138" t="s">
        <v>1196</v>
      </c>
      <c r="DG13" s="138" t="s">
        <v>2012</v>
      </c>
      <c r="DH13" s="159">
        <v>5</v>
      </c>
      <c r="DI13" s="138">
        <v>2</v>
      </c>
      <c r="DJ13" s="138" t="s">
        <v>910</v>
      </c>
      <c r="DK13" s="138" t="s">
        <v>1101</v>
      </c>
      <c r="DL13" s="159">
        <v>5</v>
      </c>
      <c r="DM13" s="138">
        <v>2</v>
      </c>
      <c r="DN13" s="138" t="s">
        <v>872</v>
      </c>
      <c r="DO13" s="138" t="s">
        <v>1059</v>
      </c>
      <c r="DP13" s="159">
        <v>5</v>
      </c>
      <c r="DQ13" s="138">
        <v>2</v>
      </c>
      <c r="DR13" s="138" t="s">
        <v>690</v>
      </c>
      <c r="DS13" s="138">
        <v>1992</v>
      </c>
      <c r="DT13" s="138" t="s">
        <v>1993</v>
      </c>
      <c r="DU13" s="159">
        <v>4</v>
      </c>
      <c r="DV13" s="138">
        <v>2</v>
      </c>
      <c r="DW13" s="138" t="s">
        <v>873</v>
      </c>
      <c r="DX13" s="138">
        <v>2185</v>
      </c>
      <c r="DY13" s="138" t="s">
        <v>874</v>
      </c>
      <c r="DZ13" s="159">
        <v>5</v>
      </c>
      <c r="EA13" s="138">
        <v>2</v>
      </c>
      <c r="EB13" s="138" t="s">
        <v>873</v>
      </c>
      <c r="EC13" s="138">
        <v>2174</v>
      </c>
      <c r="ED13" s="138" t="s">
        <v>874</v>
      </c>
      <c r="EE13" s="159">
        <v>5.5</v>
      </c>
      <c r="EF13" s="138">
        <v>2</v>
      </c>
      <c r="EG13" s="138" t="s">
        <v>924</v>
      </c>
      <c r="EH13" s="138">
        <v>2187</v>
      </c>
      <c r="EI13" s="138" t="s">
        <v>2109</v>
      </c>
      <c r="EJ13" s="159">
        <v>6</v>
      </c>
      <c r="EK13" s="138">
        <v>2</v>
      </c>
      <c r="EL13" s="138" t="s">
        <v>2470</v>
      </c>
      <c r="EM13" s="138">
        <v>1996</v>
      </c>
      <c r="EN13" s="138" t="s">
        <v>877</v>
      </c>
      <c r="EO13" s="159">
        <v>5.5</v>
      </c>
      <c r="EP13" s="138">
        <v>2</v>
      </c>
      <c r="EQ13" s="138" t="s">
        <v>2549</v>
      </c>
      <c r="ER13" s="138">
        <v>1945</v>
      </c>
      <c r="ES13" s="138" t="s">
        <v>769</v>
      </c>
      <c r="ET13" s="159">
        <v>4.5</v>
      </c>
      <c r="EU13" s="138">
        <v>2</v>
      </c>
      <c r="EV13" s="138" t="s">
        <v>2553</v>
      </c>
      <c r="EW13" s="138">
        <v>2085</v>
      </c>
      <c r="EX13" s="138" t="s">
        <v>877</v>
      </c>
      <c r="EY13" s="159">
        <v>5</v>
      </c>
      <c r="EZ13" s="138">
        <v>2</v>
      </c>
      <c r="FA13" s="145" t="s">
        <v>2975</v>
      </c>
      <c r="FB13" s="145">
        <v>1776</v>
      </c>
      <c r="FC13" s="138" t="s">
        <v>1671</v>
      </c>
      <c r="FD13" s="159">
        <v>4.5</v>
      </c>
      <c r="FE13" s="138">
        <v>2</v>
      </c>
      <c r="FF13" s="145" t="s">
        <v>2551</v>
      </c>
      <c r="FG13" s="145">
        <v>1934</v>
      </c>
      <c r="FH13" s="145" t="s">
        <v>2012</v>
      </c>
      <c r="FI13" s="159">
        <v>5.5</v>
      </c>
      <c r="FJ13" s="138">
        <v>2</v>
      </c>
      <c r="FK13" s="138"/>
      <c r="FL13" s="138"/>
      <c r="FM13" s="138"/>
      <c r="FN13" s="156"/>
      <c r="FO13" s="138">
        <v>2</v>
      </c>
      <c r="FP13" s="138"/>
      <c r="FQ13" s="138"/>
      <c r="FR13" s="138"/>
      <c r="FS13" s="156"/>
      <c r="FT13" s="138">
        <v>2</v>
      </c>
      <c r="FU13" s="145" t="s">
        <v>3317</v>
      </c>
      <c r="FV13" s="138">
        <v>1953</v>
      </c>
      <c r="FW13" s="145" t="s">
        <v>3318</v>
      </c>
      <c r="FX13" s="160">
        <v>4</v>
      </c>
      <c r="FY13" s="138">
        <v>2</v>
      </c>
      <c r="FZ13" s="145" t="s">
        <v>2113</v>
      </c>
      <c r="GA13" s="145">
        <v>2086</v>
      </c>
      <c r="GB13" s="145" t="s">
        <v>1722</v>
      </c>
      <c r="GC13" s="160">
        <v>5.5</v>
      </c>
      <c r="GD13" s="27"/>
      <c r="GF13" s="29"/>
      <c r="GJ13"/>
      <c r="GN13"/>
    </row>
    <row r="14" spans="1:196" x14ac:dyDescent="0.15">
      <c r="A14" s="138">
        <v>3</v>
      </c>
      <c r="B14" s="138" t="s">
        <v>2032</v>
      </c>
      <c r="C14" s="138" t="s">
        <v>2012</v>
      </c>
      <c r="D14" s="159">
        <v>4</v>
      </c>
      <c r="E14" s="138">
        <v>3</v>
      </c>
      <c r="F14" s="138" t="s">
        <v>2163</v>
      </c>
      <c r="G14" s="138" t="s">
        <v>2040</v>
      </c>
      <c r="H14" s="159">
        <v>3.5</v>
      </c>
      <c r="I14" s="138">
        <v>3</v>
      </c>
      <c r="J14" s="138" t="s">
        <v>1690</v>
      </c>
      <c r="K14" s="138" t="s">
        <v>2012</v>
      </c>
      <c r="L14" s="159">
        <v>4.5</v>
      </c>
      <c r="M14" s="149">
        <v>3</v>
      </c>
      <c r="N14" s="149" t="s">
        <v>2009</v>
      </c>
      <c r="O14" s="149" t="s">
        <v>1691</v>
      </c>
      <c r="P14" s="158">
        <v>4.5</v>
      </c>
      <c r="Q14" s="149">
        <v>3</v>
      </c>
      <c r="R14" s="149" t="s">
        <v>2009</v>
      </c>
      <c r="S14" s="149" t="s">
        <v>1691</v>
      </c>
      <c r="T14" s="158">
        <v>4.5</v>
      </c>
      <c r="U14" s="138">
        <v>3</v>
      </c>
      <c r="V14" s="138" t="s">
        <v>1692</v>
      </c>
      <c r="W14" s="138" t="s">
        <v>2012</v>
      </c>
      <c r="X14" s="159">
        <v>4</v>
      </c>
      <c r="Y14" s="149">
        <v>3</v>
      </c>
      <c r="Z14" s="149" t="s">
        <v>2009</v>
      </c>
      <c r="AA14" s="149" t="s">
        <v>1891</v>
      </c>
      <c r="AB14" s="158">
        <v>4.5</v>
      </c>
      <c r="AC14" s="138">
        <v>3</v>
      </c>
      <c r="AD14" s="138" t="s">
        <v>1897</v>
      </c>
      <c r="AE14" s="138" t="s">
        <v>2012</v>
      </c>
      <c r="AF14" s="159">
        <v>5.5</v>
      </c>
      <c r="AG14" s="138">
        <v>3</v>
      </c>
      <c r="AH14" s="138" t="s">
        <v>2165</v>
      </c>
      <c r="AI14" s="138" t="s">
        <v>2012</v>
      </c>
      <c r="AJ14" s="159">
        <v>4.5</v>
      </c>
      <c r="AK14" s="138">
        <v>3</v>
      </c>
      <c r="AL14" s="138" t="s">
        <v>2165</v>
      </c>
      <c r="AM14" s="138" t="s">
        <v>2012</v>
      </c>
      <c r="AN14" s="159">
        <v>5</v>
      </c>
      <c r="AO14" s="138">
        <v>3</v>
      </c>
      <c r="AP14" s="138" t="s">
        <v>2032</v>
      </c>
      <c r="AQ14" s="138" t="s">
        <v>2012</v>
      </c>
      <c r="AR14" s="159">
        <v>3.5</v>
      </c>
      <c r="AS14" s="138">
        <v>3</v>
      </c>
      <c r="AT14" s="138" t="s">
        <v>1809</v>
      </c>
      <c r="AU14" s="138" t="s">
        <v>2166</v>
      </c>
      <c r="AV14" s="159">
        <v>4.5</v>
      </c>
      <c r="AW14" s="138">
        <v>3</v>
      </c>
      <c r="AX14" s="138" t="s">
        <v>2073</v>
      </c>
      <c r="AY14" s="138" t="s">
        <v>2012</v>
      </c>
      <c r="AZ14" s="159">
        <v>4</v>
      </c>
      <c r="BA14" s="149">
        <v>3</v>
      </c>
      <c r="BB14" s="149" t="s">
        <v>1976</v>
      </c>
      <c r="BC14" s="149" t="s">
        <v>1863</v>
      </c>
      <c r="BD14" s="158">
        <v>4</v>
      </c>
      <c r="BE14" s="138">
        <v>3</v>
      </c>
      <c r="BF14" s="138" t="s">
        <v>2094</v>
      </c>
      <c r="BG14" s="138" t="s">
        <v>2012</v>
      </c>
      <c r="BH14" s="159">
        <v>4.5</v>
      </c>
      <c r="BI14" s="149">
        <v>3</v>
      </c>
      <c r="BJ14" s="149" t="s">
        <v>1976</v>
      </c>
      <c r="BK14" s="149" t="s">
        <v>506</v>
      </c>
      <c r="BL14" s="158">
        <v>6</v>
      </c>
      <c r="BM14" s="138">
        <v>3</v>
      </c>
      <c r="BN14" s="138" t="s">
        <v>1695</v>
      </c>
      <c r="BO14" s="138" t="s">
        <v>2207</v>
      </c>
      <c r="BP14" s="159">
        <v>5</v>
      </c>
      <c r="BQ14" s="138">
        <v>3</v>
      </c>
      <c r="BR14" s="138" t="s">
        <v>1696</v>
      </c>
      <c r="BS14" s="138" t="s">
        <v>2207</v>
      </c>
      <c r="BT14" s="159">
        <v>4</v>
      </c>
      <c r="BU14" s="138">
        <v>3</v>
      </c>
      <c r="BV14" s="138" t="s">
        <v>1776</v>
      </c>
      <c r="BW14" s="138" t="s">
        <v>2088</v>
      </c>
      <c r="BX14" s="159">
        <v>4.5</v>
      </c>
      <c r="BY14" s="138">
        <v>3</v>
      </c>
      <c r="BZ14" s="138" t="s">
        <v>1897</v>
      </c>
      <c r="CA14" s="138" t="s">
        <v>2012</v>
      </c>
      <c r="CB14" s="159">
        <v>3.5</v>
      </c>
      <c r="CC14" s="138">
        <v>3</v>
      </c>
      <c r="CD14" s="138" t="s">
        <v>2094</v>
      </c>
      <c r="CE14" s="138" t="s">
        <v>2012</v>
      </c>
      <c r="CF14" s="159">
        <v>4</v>
      </c>
      <c r="CG14" s="138">
        <v>3</v>
      </c>
      <c r="CH14" s="138" t="s">
        <v>2094</v>
      </c>
      <c r="CI14" s="138" t="s">
        <v>2012</v>
      </c>
      <c r="CJ14" s="159">
        <v>4.5</v>
      </c>
      <c r="CK14" s="138">
        <v>3</v>
      </c>
      <c r="CL14" s="138" t="s">
        <v>1810</v>
      </c>
      <c r="CM14" s="138" t="s">
        <v>2166</v>
      </c>
      <c r="CN14" s="159">
        <v>4</v>
      </c>
      <c r="CO14" s="138">
        <v>3</v>
      </c>
      <c r="CP14" s="138" t="s">
        <v>2011</v>
      </c>
      <c r="CQ14" s="138" t="s">
        <v>2012</v>
      </c>
      <c r="CR14" s="159">
        <v>4.5</v>
      </c>
      <c r="CS14" s="138">
        <v>3</v>
      </c>
      <c r="CT14" s="138" t="s">
        <v>2032</v>
      </c>
      <c r="CU14" s="138" t="s">
        <v>2012</v>
      </c>
      <c r="CV14" s="159">
        <v>4</v>
      </c>
      <c r="CW14" s="138">
        <v>3</v>
      </c>
      <c r="CX14" s="138" t="s">
        <v>2024</v>
      </c>
      <c r="CY14" s="138" t="s">
        <v>2012</v>
      </c>
      <c r="CZ14" s="159">
        <v>5</v>
      </c>
      <c r="DA14" s="138">
        <v>3</v>
      </c>
      <c r="DB14" s="138" t="s">
        <v>2032</v>
      </c>
      <c r="DC14" s="138" t="s">
        <v>2012</v>
      </c>
      <c r="DD14" s="159">
        <v>4.5</v>
      </c>
      <c r="DE14" s="138">
        <v>3</v>
      </c>
      <c r="DF14" s="138" t="s">
        <v>2015</v>
      </c>
      <c r="DG14" s="138" t="s">
        <v>1722</v>
      </c>
      <c r="DH14" s="159">
        <v>4</v>
      </c>
      <c r="DI14" s="138">
        <v>3</v>
      </c>
      <c r="DJ14" s="138" t="s">
        <v>915</v>
      </c>
      <c r="DK14" s="138" t="s">
        <v>916</v>
      </c>
      <c r="DL14" s="159">
        <v>4.5</v>
      </c>
      <c r="DM14" s="138">
        <v>3</v>
      </c>
      <c r="DN14" s="138" t="s">
        <v>1060</v>
      </c>
      <c r="DO14" s="138" t="s">
        <v>877</v>
      </c>
      <c r="DP14" s="159">
        <v>5</v>
      </c>
      <c r="DQ14" s="138">
        <v>3</v>
      </c>
      <c r="DR14" s="138" t="s">
        <v>851</v>
      </c>
      <c r="DS14" s="138">
        <v>2028</v>
      </c>
      <c r="DT14" s="138" t="s">
        <v>2242</v>
      </c>
      <c r="DU14" s="159">
        <v>4</v>
      </c>
      <c r="DV14" s="138">
        <v>3</v>
      </c>
      <c r="DW14" s="138" t="s">
        <v>2280</v>
      </c>
      <c r="DX14" s="138">
        <v>2020</v>
      </c>
      <c r="DY14" s="138" t="s">
        <v>2109</v>
      </c>
      <c r="DZ14" s="159">
        <v>4</v>
      </c>
      <c r="EA14" s="138">
        <v>3</v>
      </c>
      <c r="EB14" s="138" t="s">
        <v>2341</v>
      </c>
      <c r="EC14" s="138">
        <v>1948</v>
      </c>
      <c r="ED14" s="138" t="s">
        <v>341</v>
      </c>
      <c r="EE14" s="159">
        <v>4.5</v>
      </c>
      <c r="EF14" s="138">
        <v>3</v>
      </c>
      <c r="EG14" s="138" t="s">
        <v>2284</v>
      </c>
      <c r="EH14" s="138">
        <v>1954</v>
      </c>
      <c r="EI14" s="138" t="s">
        <v>2109</v>
      </c>
      <c r="EJ14" s="159">
        <v>3</v>
      </c>
      <c r="EK14" s="138">
        <v>3</v>
      </c>
      <c r="EL14" s="138" t="s">
        <v>876</v>
      </c>
      <c r="EM14" s="138">
        <v>2098</v>
      </c>
      <c r="EN14" s="138" t="s">
        <v>192</v>
      </c>
      <c r="EO14" s="159">
        <v>5</v>
      </c>
      <c r="EP14" s="138">
        <v>3</v>
      </c>
      <c r="EQ14" s="138" t="s">
        <v>1976</v>
      </c>
      <c r="ER14" s="138">
        <v>2036</v>
      </c>
      <c r="ES14" s="138" t="s">
        <v>1863</v>
      </c>
      <c r="ET14" s="159">
        <v>3.5</v>
      </c>
      <c r="EU14" s="138">
        <v>3</v>
      </c>
      <c r="EV14" s="138" t="s">
        <v>1098</v>
      </c>
      <c r="EW14" s="138">
        <v>2027</v>
      </c>
      <c r="EX14" s="138" t="s">
        <v>2012</v>
      </c>
      <c r="EY14" s="159">
        <v>4</v>
      </c>
      <c r="EZ14" s="138">
        <v>3</v>
      </c>
      <c r="FA14" s="145" t="s">
        <v>2976</v>
      </c>
      <c r="FB14" s="145">
        <v>1863</v>
      </c>
      <c r="FC14" s="138" t="s">
        <v>2977</v>
      </c>
      <c r="FD14" s="159">
        <v>4.5</v>
      </c>
      <c r="FE14" s="138">
        <v>3</v>
      </c>
      <c r="FF14" s="145" t="s">
        <v>2553</v>
      </c>
      <c r="FG14" s="145">
        <v>2042</v>
      </c>
      <c r="FH14" s="145" t="s">
        <v>2012</v>
      </c>
      <c r="FI14" s="159">
        <v>5</v>
      </c>
      <c r="FJ14" s="138">
        <v>3</v>
      </c>
      <c r="FK14" s="138"/>
      <c r="FL14" s="138"/>
      <c r="FM14" s="138"/>
      <c r="FN14" s="156"/>
      <c r="FO14" s="138">
        <v>3</v>
      </c>
      <c r="FP14" s="138"/>
      <c r="FQ14" s="138"/>
      <c r="FR14" s="138"/>
      <c r="FS14" s="156"/>
      <c r="FT14" s="138">
        <v>3</v>
      </c>
      <c r="FU14" s="145" t="s">
        <v>2113</v>
      </c>
      <c r="FV14" s="138">
        <v>2193</v>
      </c>
      <c r="FW14" s="145" t="s">
        <v>1722</v>
      </c>
      <c r="FX14" s="160">
        <v>4</v>
      </c>
      <c r="FY14" s="138">
        <v>3</v>
      </c>
      <c r="FZ14" s="145" t="s">
        <v>1976</v>
      </c>
      <c r="GA14" s="145">
        <v>2001</v>
      </c>
      <c r="GB14" s="145" t="s">
        <v>1863</v>
      </c>
      <c r="GC14" s="160">
        <v>4.5</v>
      </c>
      <c r="GD14" s="27"/>
      <c r="GF14" s="29"/>
      <c r="GJ14"/>
      <c r="GN14"/>
    </row>
    <row r="15" spans="1:196" x14ac:dyDescent="0.15">
      <c r="A15" s="138">
        <v>4</v>
      </c>
      <c r="B15" s="138" t="s">
        <v>1697</v>
      </c>
      <c r="C15" s="138" t="s">
        <v>2010</v>
      </c>
      <c r="D15" s="159"/>
      <c r="E15" s="138">
        <v>4</v>
      </c>
      <c r="F15" s="138" t="s">
        <v>1698</v>
      </c>
      <c r="G15" s="138" t="s">
        <v>2040</v>
      </c>
      <c r="H15" s="159">
        <v>3.5</v>
      </c>
      <c r="I15" s="138">
        <v>4</v>
      </c>
      <c r="J15" s="138" t="s">
        <v>1699</v>
      </c>
      <c r="K15" s="138" t="s">
        <v>2012</v>
      </c>
      <c r="L15" s="159">
        <v>3</v>
      </c>
      <c r="M15" s="149">
        <v>4</v>
      </c>
      <c r="N15" s="149" t="s">
        <v>1203</v>
      </c>
      <c r="O15" s="149" t="s">
        <v>1863</v>
      </c>
      <c r="P15" s="158">
        <v>3.5</v>
      </c>
      <c r="Q15" s="149">
        <v>4</v>
      </c>
      <c r="R15" s="149" t="s">
        <v>1203</v>
      </c>
      <c r="S15" s="149" t="s">
        <v>2010</v>
      </c>
      <c r="T15" s="158">
        <v>3.5</v>
      </c>
      <c r="U15" s="149">
        <v>4</v>
      </c>
      <c r="V15" s="149" t="s">
        <v>1203</v>
      </c>
      <c r="W15" s="149" t="s">
        <v>2010</v>
      </c>
      <c r="X15" s="158">
        <v>4</v>
      </c>
      <c r="Y15" s="138">
        <v>4</v>
      </c>
      <c r="Z15" s="138" t="s">
        <v>1700</v>
      </c>
      <c r="AA15" s="138" t="s">
        <v>2166</v>
      </c>
      <c r="AB15" s="159">
        <v>4</v>
      </c>
      <c r="AC15" s="138">
        <v>4</v>
      </c>
      <c r="AD15" s="138" t="s">
        <v>1701</v>
      </c>
      <c r="AE15" s="138" t="s">
        <v>2012</v>
      </c>
      <c r="AF15" s="159">
        <v>4</v>
      </c>
      <c r="AG15" s="138">
        <v>4</v>
      </c>
      <c r="AH15" s="138" t="s">
        <v>1884</v>
      </c>
      <c r="AI15" s="138" t="s">
        <v>1885</v>
      </c>
      <c r="AJ15" s="159">
        <v>4</v>
      </c>
      <c r="AK15" s="138">
        <v>4</v>
      </c>
      <c r="AL15" s="138" t="s">
        <v>1886</v>
      </c>
      <c r="AM15" s="138" t="s">
        <v>2012</v>
      </c>
      <c r="AN15" s="159">
        <v>3</v>
      </c>
      <c r="AO15" s="149">
        <v>4</v>
      </c>
      <c r="AP15" s="149" t="s">
        <v>1976</v>
      </c>
      <c r="AQ15" s="149" t="s">
        <v>1887</v>
      </c>
      <c r="AR15" s="158">
        <v>3.5</v>
      </c>
      <c r="AS15" s="138">
        <v>4</v>
      </c>
      <c r="AT15" s="138" t="s">
        <v>1688</v>
      </c>
      <c r="AU15" s="138" t="s">
        <v>2166</v>
      </c>
      <c r="AV15" s="159">
        <v>4</v>
      </c>
      <c r="AW15" s="138">
        <v>4</v>
      </c>
      <c r="AX15" s="138" t="s">
        <v>2011</v>
      </c>
      <c r="AY15" s="138" t="s">
        <v>2203</v>
      </c>
      <c r="AZ15" s="159">
        <v>4</v>
      </c>
      <c r="BA15" s="138">
        <v>4</v>
      </c>
      <c r="BB15" s="138" t="s">
        <v>2011</v>
      </c>
      <c r="BC15" s="138" t="s">
        <v>2203</v>
      </c>
      <c r="BD15" s="159">
        <v>4</v>
      </c>
      <c r="BE15" s="138">
        <v>4</v>
      </c>
      <c r="BF15" s="138" t="s">
        <v>1701</v>
      </c>
      <c r="BG15" s="138" t="s">
        <v>2012</v>
      </c>
      <c r="BH15" s="159">
        <v>3.5</v>
      </c>
      <c r="BI15" s="138">
        <v>4</v>
      </c>
      <c r="BJ15" s="138" t="s">
        <v>1701</v>
      </c>
      <c r="BK15" s="138" t="s">
        <v>2012</v>
      </c>
      <c r="BL15" s="159">
        <v>4</v>
      </c>
      <c r="BM15" s="138">
        <v>4</v>
      </c>
      <c r="BN15" s="138" t="s">
        <v>2165</v>
      </c>
      <c r="BO15" s="138" t="s">
        <v>2012</v>
      </c>
      <c r="BP15" s="159">
        <v>4.5</v>
      </c>
      <c r="BQ15" s="138">
        <v>4</v>
      </c>
      <c r="BR15" s="138" t="s">
        <v>2163</v>
      </c>
      <c r="BS15" s="138" t="s">
        <v>2012</v>
      </c>
      <c r="BT15" s="159">
        <v>4</v>
      </c>
      <c r="BU15" s="138">
        <v>4</v>
      </c>
      <c r="BV15" s="138" t="s">
        <v>1940</v>
      </c>
      <c r="BW15" s="138" t="s">
        <v>2012</v>
      </c>
      <c r="BX15" s="159">
        <v>4</v>
      </c>
      <c r="BY15" s="138">
        <v>4</v>
      </c>
      <c r="BZ15" s="138" t="s">
        <v>2009</v>
      </c>
      <c r="CA15" s="138" t="s">
        <v>1863</v>
      </c>
      <c r="CB15" s="159">
        <v>3.5</v>
      </c>
      <c r="CC15" s="138">
        <v>4</v>
      </c>
      <c r="CD15" s="138" t="s">
        <v>1936</v>
      </c>
      <c r="CE15" s="138" t="s">
        <v>2166</v>
      </c>
      <c r="CF15" s="159">
        <v>4</v>
      </c>
      <c r="CG15" s="138">
        <v>4</v>
      </c>
      <c r="CH15" s="138" t="s">
        <v>2009</v>
      </c>
      <c r="CI15" s="138" t="s">
        <v>1863</v>
      </c>
      <c r="CJ15" s="159">
        <v>4</v>
      </c>
      <c r="CK15" s="138">
        <v>4</v>
      </c>
      <c r="CL15" s="138" t="s">
        <v>2015</v>
      </c>
      <c r="CM15" s="138" t="s">
        <v>2010</v>
      </c>
      <c r="CN15" s="159">
        <v>3.5</v>
      </c>
      <c r="CO15" s="138">
        <v>4</v>
      </c>
      <c r="CP15" s="138" t="s">
        <v>2094</v>
      </c>
      <c r="CQ15" s="138" t="s">
        <v>2012</v>
      </c>
      <c r="CR15" s="159">
        <v>4</v>
      </c>
      <c r="CS15" s="138">
        <v>4</v>
      </c>
      <c r="CT15" s="138" t="s">
        <v>2075</v>
      </c>
      <c r="CU15" s="138" t="s">
        <v>2012</v>
      </c>
      <c r="CV15" s="159">
        <v>4</v>
      </c>
      <c r="CW15" s="138">
        <v>4</v>
      </c>
      <c r="CX15" s="138" t="s">
        <v>1416</v>
      </c>
      <c r="CY15" s="138" t="s">
        <v>2012</v>
      </c>
      <c r="CZ15" s="159">
        <v>3.5</v>
      </c>
      <c r="DA15" s="138">
        <v>4</v>
      </c>
      <c r="DB15" s="138" t="s">
        <v>1976</v>
      </c>
      <c r="DC15" s="138" t="s">
        <v>1863</v>
      </c>
      <c r="DD15" s="159">
        <v>4</v>
      </c>
      <c r="DE15" s="138">
        <v>4</v>
      </c>
      <c r="DF15" s="138" t="s">
        <v>1976</v>
      </c>
      <c r="DG15" s="138" t="s">
        <v>1863</v>
      </c>
      <c r="DH15" s="159">
        <v>3.5</v>
      </c>
      <c r="DI15" s="138">
        <v>4</v>
      </c>
      <c r="DJ15" s="138" t="s">
        <v>917</v>
      </c>
      <c r="DK15" s="138" t="s">
        <v>916</v>
      </c>
      <c r="DL15" s="159">
        <v>3.5</v>
      </c>
      <c r="DM15" s="138">
        <v>4</v>
      </c>
      <c r="DN15" s="138" t="s">
        <v>878</v>
      </c>
      <c r="DO15" s="138" t="s">
        <v>1064</v>
      </c>
      <c r="DP15" s="159">
        <v>3.5</v>
      </c>
      <c r="DQ15" s="138">
        <v>4</v>
      </c>
      <c r="DR15" s="138" t="s">
        <v>928</v>
      </c>
      <c r="DS15" s="138">
        <v>1985</v>
      </c>
      <c r="DT15" s="138" t="s">
        <v>691</v>
      </c>
      <c r="DU15" s="159">
        <v>4</v>
      </c>
      <c r="DV15" s="138">
        <v>4</v>
      </c>
      <c r="DW15" s="138" t="s">
        <v>2281</v>
      </c>
      <c r="DX15" s="138">
        <v>1933</v>
      </c>
      <c r="DY15" s="138" t="s">
        <v>2242</v>
      </c>
      <c r="DZ15" s="159">
        <v>3.5</v>
      </c>
      <c r="EA15" s="138">
        <v>4</v>
      </c>
      <c r="EB15" s="138" t="s">
        <v>875</v>
      </c>
      <c r="EC15" s="138">
        <v>2019</v>
      </c>
      <c r="ED15" s="138" t="s">
        <v>2242</v>
      </c>
      <c r="EE15" s="159">
        <v>3.5</v>
      </c>
      <c r="EF15" s="138">
        <v>4</v>
      </c>
      <c r="EG15" s="138" t="s">
        <v>2179</v>
      </c>
      <c r="EH15" s="138">
        <v>1982</v>
      </c>
      <c r="EI15" s="138" t="s">
        <v>2109</v>
      </c>
      <c r="EJ15" s="159">
        <v>3</v>
      </c>
      <c r="EK15" s="138">
        <v>4</v>
      </c>
      <c r="EL15" s="138" t="s">
        <v>2057</v>
      </c>
      <c r="EM15" s="138">
        <v>1879</v>
      </c>
      <c r="EN15" s="138" t="s">
        <v>828</v>
      </c>
      <c r="EO15" s="159">
        <v>4</v>
      </c>
      <c r="EP15" s="138">
        <v>4</v>
      </c>
      <c r="EQ15" s="138" t="s">
        <v>2550</v>
      </c>
      <c r="ER15" s="138">
        <v>2128</v>
      </c>
      <c r="ES15" s="138" t="s">
        <v>2012</v>
      </c>
      <c r="ET15" s="159">
        <v>3.5</v>
      </c>
      <c r="EU15" s="138">
        <v>4</v>
      </c>
      <c r="EV15" s="138" t="s">
        <v>2555</v>
      </c>
      <c r="EW15" s="138">
        <v>1977</v>
      </c>
      <c r="EX15" s="138" t="s">
        <v>2012</v>
      </c>
      <c r="EY15" s="159">
        <v>3.5</v>
      </c>
      <c r="EZ15" s="138">
        <v>4</v>
      </c>
      <c r="FA15" s="138" t="s">
        <v>2555</v>
      </c>
      <c r="FB15" s="138">
        <v>2037</v>
      </c>
      <c r="FC15" s="138" t="s">
        <v>2012</v>
      </c>
      <c r="FD15" s="159">
        <v>4</v>
      </c>
      <c r="FE15" s="138">
        <v>4</v>
      </c>
      <c r="FF15" s="145" t="s">
        <v>1098</v>
      </c>
      <c r="FG15" s="145">
        <v>2070</v>
      </c>
      <c r="FH15" s="145" t="s">
        <v>2012</v>
      </c>
      <c r="FI15" s="159">
        <v>3.5</v>
      </c>
      <c r="FJ15" s="138">
        <v>4</v>
      </c>
      <c r="FK15" s="138"/>
      <c r="FL15" s="138"/>
      <c r="FM15" s="138"/>
      <c r="FN15" s="156"/>
      <c r="FO15" s="138">
        <v>4</v>
      </c>
      <c r="FP15" s="138"/>
      <c r="FQ15" s="138"/>
      <c r="FR15" s="138"/>
      <c r="FS15" s="156"/>
      <c r="FT15" s="138">
        <v>4</v>
      </c>
      <c r="FU15" s="145" t="s">
        <v>2553</v>
      </c>
      <c r="FV15" s="138">
        <v>2039</v>
      </c>
      <c r="FW15" s="145" t="s">
        <v>2012</v>
      </c>
      <c r="FX15" s="160">
        <v>4</v>
      </c>
      <c r="FY15" s="138">
        <v>4</v>
      </c>
      <c r="FZ15" s="145" t="s">
        <v>1249</v>
      </c>
      <c r="GA15" s="145">
        <v>1971</v>
      </c>
      <c r="GB15" s="145" t="s">
        <v>2012</v>
      </c>
      <c r="GC15" s="160">
        <v>3.5</v>
      </c>
      <c r="GF15" s="15"/>
      <c r="GJ15"/>
      <c r="GN15"/>
    </row>
    <row r="16" spans="1:196" x14ac:dyDescent="0.15">
      <c r="A16" s="138">
        <v>5</v>
      </c>
      <c r="B16" s="138" t="s">
        <v>1888</v>
      </c>
      <c r="C16" s="138" t="s">
        <v>1885</v>
      </c>
      <c r="D16" s="159"/>
      <c r="E16" s="138">
        <v>5</v>
      </c>
      <c r="F16" s="138" t="s">
        <v>1889</v>
      </c>
      <c r="G16" s="138" t="s">
        <v>2040</v>
      </c>
      <c r="H16" s="159">
        <v>3</v>
      </c>
      <c r="I16" s="138">
        <v>5</v>
      </c>
      <c r="J16" s="138" t="s">
        <v>1684</v>
      </c>
      <c r="K16" s="138" t="s">
        <v>2084</v>
      </c>
      <c r="L16" s="159">
        <v>3</v>
      </c>
      <c r="M16" s="138">
        <v>5</v>
      </c>
      <c r="N16" s="138" t="s">
        <v>2165</v>
      </c>
      <c r="O16" s="138" t="s">
        <v>2012</v>
      </c>
      <c r="P16" s="159">
        <v>3</v>
      </c>
      <c r="Q16" s="138">
        <v>5</v>
      </c>
      <c r="R16" s="138" t="s">
        <v>2164</v>
      </c>
      <c r="S16" s="138" t="s">
        <v>2012</v>
      </c>
      <c r="T16" s="159">
        <v>3.5</v>
      </c>
      <c r="U16" s="138">
        <v>5</v>
      </c>
      <c r="V16" s="138" t="s">
        <v>1685</v>
      </c>
      <c r="W16" s="138" t="s">
        <v>1686</v>
      </c>
      <c r="X16" s="159">
        <v>3</v>
      </c>
      <c r="Y16" s="138">
        <v>5</v>
      </c>
      <c r="Z16" s="138" t="s">
        <v>2092</v>
      </c>
      <c r="AA16" s="138" t="s">
        <v>2010</v>
      </c>
      <c r="AB16" s="159">
        <v>4</v>
      </c>
      <c r="AC16" s="138">
        <v>5</v>
      </c>
      <c r="AD16" s="138" t="s">
        <v>2163</v>
      </c>
      <c r="AE16" s="138" t="s">
        <v>2012</v>
      </c>
      <c r="AF16" s="159">
        <v>2.5</v>
      </c>
      <c r="AG16" s="138">
        <v>5</v>
      </c>
      <c r="AH16" s="138" t="s">
        <v>1492</v>
      </c>
      <c r="AI16" s="138" t="s">
        <v>1885</v>
      </c>
      <c r="AJ16" s="159">
        <v>2.5</v>
      </c>
      <c r="AK16" s="138">
        <v>5</v>
      </c>
      <c r="AL16" s="138" t="s">
        <v>1699</v>
      </c>
      <c r="AM16" s="138" t="s">
        <v>2012</v>
      </c>
      <c r="AN16" s="159">
        <v>3</v>
      </c>
      <c r="AO16" s="138">
        <v>5</v>
      </c>
      <c r="AP16" s="138" t="s">
        <v>2034</v>
      </c>
      <c r="AQ16" s="138" t="s">
        <v>2012</v>
      </c>
      <c r="AR16" s="159">
        <v>3</v>
      </c>
      <c r="AS16" s="138">
        <v>5</v>
      </c>
      <c r="AT16" s="138" t="s">
        <v>1493</v>
      </c>
      <c r="AU16" s="138" t="s">
        <v>1885</v>
      </c>
      <c r="AV16" s="159">
        <v>3.5</v>
      </c>
      <c r="AW16" s="138">
        <v>5</v>
      </c>
      <c r="AX16" s="138" t="s">
        <v>2074</v>
      </c>
      <c r="AY16" s="138" t="s">
        <v>2012</v>
      </c>
      <c r="AZ16" s="159">
        <v>3.5</v>
      </c>
      <c r="BA16" s="138">
        <v>5</v>
      </c>
      <c r="BB16" s="138" t="s">
        <v>2163</v>
      </c>
      <c r="BC16" s="138" t="s">
        <v>2012</v>
      </c>
      <c r="BD16" s="159">
        <v>4</v>
      </c>
      <c r="BE16" s="149">
        <v>5</v>
      </c>
      <c r="BF16" s="149" t="s">
        <v>1977</v>
      </c>
      <c r="BG16" s="149" t="s">
        <v>1494</v>
      </c>
      <c r="BH16" s="158">
        <v>3.5</v>
      </c>
      <c r="BI16" s="138">
        <v>5</v>
      </c>
      <c r="BJ16" s="138" t="s">
        <v>2164</v>
      </c>
      <c r="BK16" s="138" t="s">
        <v>2012</v>
      </c>
      <c r="BL16" s="159">
        <v>3.5</v>
      </c>
      <c r="BM16" s="149">
        <v>5</v>
      </c>
      <c r="BN16" s="149" t="s">
        <v>1693</v>
      </c>
      <c r="BO16" s="149" t="s">
        <v>1863</v>
      </c>
      <c r="BP16" s="158">
        <v>3</v>
      </c>
      <c r="BQ16" s="138">
        <v>5</v>
      </c>
      <c r="BR16" s="138" t="s">
        <v>2075</v>
      </c>
      <c r="BS16" s="138" t="s">
        <v>2012</v>
      </c>
      <c r="BT16" s="159">
        <v>2.5</v>
      </c>
      <c r="BU16" s="138">
        <v>5</v>
      </c>
      <c r="BV16" s="138" t="s">
        <v>2034</v>
      </c>
      <c r="BW16" s="138" t="s">
        <v>2012</v>
      </c>
      <c r="BX16" s="159">
        <v>4</v>
      </c>
      <c r="BY16" s="138">
        <v>5</v>
      </c>
      <c r="BZ16" s="138" t="s">
        <v>1810</v>
      </c>
      <c r="CA16" s="138" t="s">
        <v>2166</v>
      </c>
      <c r="CB16" s="159">
        <v>3</v>
      </c>
      <c r="CC16" s="138">
        <v>5</v>
      </c>
      <c r="CD16" s="138" t="s">
        <v>1809</v>
      </c>
      <c r="CE16" s="138" t="s">
        <v>2166</v>
      </c>
      <c r="CF16" s="159">
        <v>3.5</v>
      </c>
      <c r="CG16" s="138">
        <v>5</v>
      </c>
      <c r="CH16" s="138" t="s">
        <v>1390</v>
      </c>
      <c r="CI16" s="138" t="s">
        <v>2012</v>
      </c>
      <c r="CJ16" s="159">
        <v>3</v>
      </c>
      <c r="CK16" s="138">
        <v>5</v>
      </c>
      <c r="CL16" s="138" t="s">
        <v>1576</v>
      </c>
      <c r="CM16" s="145" t="s">
        <v>1671</v>
      </c>
      <c r="CN16" s="159">
        <v>3</v>
      </c>
      <c r="CO16" s="138">
        <v>5</v>
      </c>
      <c r="CP16" s="138" t="s">
        <v>1196</v>
      </c>
      <c r="CQ16" s="138" t="s">
        <v>2012</v>
      </c>
      <c r="CR16" s="159">
        <v>3</v>
      </c>
      <c r="CS16" s="138">
        <v>5</v>
      </c>
      <c r="CT16" s="138" t="s">
        <v>1501</v>
      </c>
      <c r="CU16" s="138" t="s">
        <v>1863</v>
      </c>
      <c r="CV16" s="159">
        <v>3.5</v>
      </c>
      <c r="CW16" s="138">
        <v>5</v>
      </c>
      <c r="CX16" s="138" t="s">
        <v>2165</v>
      </c>
      <c r="CY16" s="138" t="s">
        <v>2012</v>
      </c>
      <c r="CZ16" s="159">
        <v>3.5</v>
      </c>
      <c r="DA16" s="138">
        <v>5</v>
      </c>
      <c r="DB16" s="138" t="s">
        <v>2011</v>
      </c>
      <c r="DC16" s="138" t="s">
        <v>2012</v>
      </c>
      <c r="DD16" s="159">
        <v>4</v>
      </c>
      <c r="DE16" s="138">
        <v>5</v>
      </c>
      <c r="DF16" s="138" t="s">
        <v>1253</v>
      </c>
      <c r="DG16" s="138" t="s">
        <v>2012</v>
      </c>
      <c r="DH16" s="159">
        <v>3.5</v>
      </c>
      <c r="DI16" s="138">
        <v>5</v>
      </c>
      <c r="DJ16" s="138" t="s">
        <v>1196</v>
      </c>
      <c r="DK16" s="138" t="s">
        <v>2012</v>
      </c>
      <c r="DL16" s="159">
        <v>3</v>
      </c>
      <c r="DM16" s="138">
        <v>5</v>
      </c>
      <c r="DN16" s="138" t="s">
        <v>1065</v>
      </c>
      <c r="DO16" s="138" t="s">
        <v>1066</v>
      </c>
      <c r="DP16" s="159">
        <v>3.5</v>
      </c>
      <c r="DQ16" s="138">
        <v>5</v>
      </c>
      <c r="DR16" s="138" t="s">
        <v>692</v>
      </c>
      <c r="DS16" s="138">
        <v>2077</v>
      </c>
      <c r="DT16" s="138" t="s">
        <v>2106</v>
      </c>
      <c r="DU16" s="159">
        <v>4</v>
      </c>
      <c r="DV16" s="138">
        <v>5</v>
      </c>
      <c r="DW16" s="138" t="s">
        <v>2282</v>
      </c>
      <c r="DX16" s="138">
        <v>2069</v>
      </c>
      <c r="DY16" s="138" t="s">
        <v>691</v>
      </c>
      <c r="DZ16" s="159">
        <v>3.5</v>
      </c>
      <c r="EA16" s="138">
        <v>5</v>
      </c>
      <c r="EB16" s="138" t="s">
        <v>2280</v>
      </c>
      <c r="EC16" s="138">
        <v>2057</v>
      </c>
      <c r="ED16" s="138" t="s">
        <v>2109</v>
      </c>
      <c r="EE16" s="159">
        <v>3</v>
      </c>
      <c r="EF16" s="138">
        <v>5</v>
      </c>
      <c r="EG16" s="138" t="s">
        <v>2281</v>
      </c>
      <c r="EH16" s="138">
        <v>2036</v>
      </c>
      <c r="EI16" s="138" t="s">
        <v>2242</v>
      </c>
      <c r="EJ16" s="159">
        <v>3</v>
      </c>
      <c r="EK16" s="138">
        <v>5</v>
      </c>
      <c r="EL16" s="138" t="s">
        <v>875</v>
      </c>
      <c r="EM16" s="138">
        <v>2042</v>
      </c>
      <c r="EN16" s="138" t="s">
        <v>361</v>
      </c>
      <c r="EO16" s="159">
        <v>2.5</v>
      </c>
      <c r="EP16" s="138">
        <v>5</v>
      </c>
      <c r="EQ16" s="138" t="s">
        <v>2551</v>
      </c>
      <c r="ER16" s="138">
        <v>2040</v>
      </c>
      <c r="ES16" s="138" t="s">
        <v>2012</v>
      </c>
      <c r="ET16" s="159">
        <v>3.5</v>
      </c>
      <c r="EU16" s="138">
        <v>5</v>
      </c>
      <c r="EV16" s="138" t="s">
        <v>2554</v>
      </c>
      <c r="EW16" s="138">
        <v>1890</v>
      </c>
      <c r="EX16" s="138" t="s">
        <v>2012</v>
      </c>
      <c r="EY16" s="159">
        <v>3.5</v>
      </c>
      <c r="EZ16" s="138">
        <v>5</v>
      </c>
      <c r="FA16" s="138" t="s">
        <v>2113</v>
      </c>
      <c r="FB16" s="138">
        <v>2195</v>
      </c>
      <c r="FC16" s="138" t="s">
        <v>1722</v>
      </c>
      <c r="FD16" s="159">
        <v>4</v>
      </c>
      <c r="FE16" s="138">
        <v>5</v>
      </c>
      <c r="FF16" s="145" t="s">
        <v>3006</v>
      </c>
      <c r="FG16" s="147">
        <v>2000</v>
      </c>
      <c r="FH16" s="145" t="s">
        <v>3007</v>
      </c>
      <c r="FI16" s="159">
        <v>2.5</v>
      </c>
      <c r="FJ16" s="138">
        <v>5</v>
      </c>
      <c r="FK16" s="138"/>
      <c r="FL16" s="138"/>
      <c r="FM16" s="138"/>
      <c r="FN16" s="156"/>
      <c r="FO16" s="138">
        <v>5</v>
      </c>
      <c r="FP16" s="138"/>
      <c r="FQ16" s="138"/>
      <c r="FR16" s="138"/>
      <c r="FS16" s="156"/>
      <c r="FT16" s="138">
        <v>5</v>
      </c>
      <c r="FU16" s="145" t="s">
        <v>2550</v>
      </c>
      <c r="FV16" s="138">
        <v>2135</v>
      </c>
      <c r="FW16" s="145" t="s">
        <v>2012</v>
      </c>
      <c r="FX16" s="160">
        <v>4</v>
      </c>
      <c r="FY16" s="138">
        <v>5</v>
      </c>
      <c r="FZ16" s="145" t="s">
        <v>2972</v>
      </c>
      <c r="GA16" s="145">
        <v>1824</v>
      </c>
      <c r="GB16" s="145" t="s">
        <v>3340</v>
      </c>
      <c r="GC16" s="160">
        <v>2</v>
      </c>
      <c r="GF16" s="15"/>
      <c r="GJ16"/>
      <c r="GN16"/>
    </row>
    <row r="17" spans="1:196" x14ac:dyDescent="0.15">
      <c r="A17" s="138">
        <v>6</v>
      </c>
      <c r="B17" s="138" t="s">
        <v>1694</v>
      </c>
      <c r="C17" s="138" t="s">
        <v>1885</v>
      </c>
      <c r="D17" s="159"/>
      <c r="E17" s="138">
        <v>6</v>
      </c>
      <c r="F17" s="138" t="s">
        <v>2164</v>
      </c>
      <c r="G17" s="138" t="s">
        <v>2084</v>
      </c>
      <c r="H17" s="159">
        <v>3</v>
      </c>
      <c r="I17" s="138">
        <v>6</v>
      </c>
      <c r="J17" s="138" t="s">
        <v>2163</v>
      </c>
      <c r="K17" s="138" t="s">
        <v>2040</v>
      </c>
      <c r="L17" s="159">
        <v>2.5</v>
      </c>
      <c r="M17" s="138">
        <v>6</v>
      </c>
      <c r="N17" s="138" t="s">
        <v>1497</v>
      </c>
      <c r="O17" s="138" t="s">
        <v>2010</v>
      </c>
      <c r="P17" s="159">
        <v>2.5</v>
      </c>
      <c r="Q17" s="138">
        <v>6</v>
      </c>
      <c r="R17" s="138" t="s">
        <v>1492</v>
      </c>
      <c r="S17" s="138" t="s">
        <v>2040</v>
      </c>
      <c r="T17" s="159">
        <v>2</v>
      </c>
      <c r="U17" s="138">
        <v>6</v>
      </c>
      <c r="V17" s="138" t="s">
        <v>2092</v>
      </c>
      <c r="W17" s="138" t="s">
        <v>2010</v>
      </c>
      <c r="X17" s="159">
        <v>3</v>
      </c>
      <c r="Y17" s="138">
        <v>6</v>
      </c>
      <c r="Z17" s="138" t="s">
        <v>2163</v>
      </c>
      <c r="AA17" s="138" t="s">
        <v>2040</v>
      </c>
      <c r="AB17" s="159">
        <v>2.5</v>
      </c>
      <c r="AC17" s="138">
        <v>6</v>
      </c>
      <c r="AD17" s="138" t="s">
        <v>1886</v>
      </c>
      <c r="AE17" s="138" t="s">
        <v>2012</v>
      </c>
      <c r="AF17" s="159">
        <v>2.5</v>
      </c>
      <c r="AG17" s="138">
        <v>6</v>
      </c>
      <c r="AH17" s="138" t="s">
        <v>1699</v>
      </c>
      <c r="AI17" s="138" t="s">
        <v>2012</v>
      </c>
      <c r="AJ17" s="159">
        <v>2</v>
      </c>
      <c r="AK17" s="149">
        <v>6</v>
      </c>
      <c r="AL17" s="149" t="s">
        <v>1977</v>
      </c>
      <c r="AM17" s="149" t="s">
        <v>1863</v>
      </c>
      <c r="AN17" s="158">
        <v>3</v>
      </c>
      <c r="AO17" s="138">
        <v>6</v>
      </c>
      <c r="AP17" s="138" t="s">
        <v>2163</v>
      </c>
      <c r="AQ17" s="138" t="s">
        <v>2012</v>
      </c>
      <c r="AR17" s="159">
        <v>2.5</v>
      </c>
      <c r="AS17" s="138">
        <v>6</v>
      </c>
      <c r="AT17" s="138" t="s">
        <v>2034</v>
      </c>
      <c r="AU17" s="138" t="s">
        <v>2012</v>
      </c>
      <c r="AV17" s="159">
        <v>2.5</v>
      </c>
      <c r="AW17" s="138">
        <v>6</v>
      </c>
      <c r="AX17" s="138" t="s">
        <v>2032</v>
      </c>
      <c r="AY17" s="138" t="s">
        <v>2012</v>
      </c>
      <c r="AZ17" s="159">
        <v>3.5</v>
      </c>
      <c r="BA17" s="138">
        <v>6</v>
      </c>
      <c r="BB17" s="138" t="s">
        <v>1498</v>
      </c>
      <c r="BC17" s="138" t="s">
        <v>1499</v>
      </c>
      <c r="BD17" s="159">
        <v>2.5</v>
      </c>
      <c r="BE17" s="138">
        <v>6</v>
      </c>
      <c r="BF17" s="138" t="s">
        <v>1497</v>
      </c>
      <c r="BG17" s="138" t="s">
        <v>2010</v>
      </c>
      <c r="BH17" s="159">
        <v>2</v>
      </c>
      <c r="BI17" s="149">
        <v>6</v>
      </c>
      <c r="BJ17" s="149" t="s">
        <v>1500</v>
      </c>
      <c r="BK17" s="149" t="s">
        <v>1863</v>
      </c>
      <c r="BL17" s="158">
        <v>3.5</v>
      </c>
      <c r="BM17" s="138">
        <v>6</v>
      </c>
      <c r="BN17" s="138" t="s">
        <v>2163</v>
      </c>
      <c r="BO17" s="138" t="s">
        <v>2012</v>
      </c>
      <c r="BP17" s="159">
        <v>3</v>
      </c>
      <c r="BQ17" s="138">
        <v>6</v>
      </c>
      <c r="BR17" s="138" t="s">
        <v>2164</v>
      </c>
      <c r="BS17" s="138" t="s">
        <v>2012</v>
      </c>
      <c r="BT17" s="159">
        <v>2.5</v>
      </c>
      <c r="BU17" s="138">
        <v>6</v>
      </c>
      <c r="BV17" s="138" t="s">
        <v>1576</v>
      </c>
      <c r="BW17" s="145" t="s">
        <v>1671</v>
      </c>
      <c r="BX17" s="159">
        <v>2.5</v>
      </c>
      <c r="BY17" s="138">
        <v>6</v>
      </c>
      <c r="BZ17" s="138" t="s">
        <v>1706</v>
      </c>
      <c r="CA17" s="138" t="s">
        <v>1891</v>
      </c>
      <c r="CB17" s="159">
        <v>3</v>
      </c>
      <c r="CC17" s="138">
        <v>6</v>
      </c>
      <c r="CD17" s="138" t="s">
        <v>1578</v>
      </c>
      <c r="CE17" s="138" t="s">
        <v>1891</v>
      </c>
      <c r="CF17" s="159">
        <v>2.5</v>
      </c>
      <c r="CG17" s="138">
        <v>6</v>
      </c>
      <c r="CH17" s="138" t="s">
        <v>1706</v>
      </c>
      <c r="CI17" s="138" t="s">
        <v>1891</v>
      </c>
      <c r="CJ17" s="159">
        <v>2.5</v>
      </c>
      <c r="CK17" s="138">
        <v>6</v>
      </c>
      <c r="CL17" s="138" t="s">
        <v>1706</v>
      </c>
      <c r="CM17" s="138" t="s">
        <v>1891</v>
      </c>
      <c r="CN17" s="159">
        <v>2.5</v>
      </c>
      <c r="CO17" s="138">
        <v>6</v>
      </c>
      <c r="CP17" s="138" t="s">
        <v>2115</v>
      </c>
      <c r="CQ17" s="138" t="s">
        <v>1722</v>
      </c>
      <c r="CR17" s="159">
        <v>3</v>
      </c>
      <c r="CS17" s="138">
        <v>6</v>
      </c>
      <c r="CT17" s="138" t="s">
        <v>1706</v>
      </c>
      <c r="CU17" s="138" t="s">
        <v>1891</v>
      </c>
      <c r="CV17" s="159">
        <v>2.5</v>
      </c>
      <c r="CW17" s="138">
        <v>6</v>
      </c>
      <c r="CX17" s="138" t="s">
        <v>1701</v>
      </c>
      <c r="CY17" s="138" t="s">
        <v>2012</v>
      </c>
      <c r="CZ17" s="159">
        <v>2.5</v>
      </c>
      <c r="DA17" s="138">
        <v>6</v>
      </c>
      <c r="DB17" s="138" t="s">
        <v>1476</v>
      </c>
      <c r="DC17" s="138" t="s">
        <v>2012</v>
      </c>
      <c r="DD17" s="159">
        <v>3</v>
      </c>
      <c r="DE17" s="138">
        <v>6</v>
      </c>
      <c r="DF17" s="138" t="s">
        <v>1897</v>
      </c>
      <c r="DG17" s="138" t="s">
        <v>2012</v>
      </c>
      <c r="DH17" s="159">
        <v>3</v>
      </c>
      <c r="DI17" s="138">
        <v>6</v>
      </c>
      <c r="DJ17" s="138" t="s">
        <v>2163</v>
      </c>
      <c r="DK17" s="138" t="s">
        <v>2084</v>
      </c>
      <c r="DL17" s="159">
        <v>2.5</v>
      </c>
      <c r="DM17" s="138">
        <v>6</v>
      </c>
      <c r="DN17" s="138" t="s">
        <v>1067</v>
      </c>
      <c r="DO17" s="138" t="s">
        <v>1068</v>
      </c>
      <c r="DP17" s="159">
        <v>3</v>
      </c>
      <c r="DQ17" s="138">
        <v>6</v>
      </c>
      <c r="DR17" s="138" t="s">
        <v>693</v>
      </c>
      <c r="DS17" s="138">
        <v>1999</v>
      </c>
      <c r="DT17" s="138" t="s">
        <v>828</v>
      </c>
      <c r="DU17" s="159">
        <v>3.5</v>
      </c>
      <c r="DV17" s="138">
        <v>6</v>
      </c>
      <c r="DW17" s="138" t="s">
        <v>876</v>
      </c>
      <c r="DX17" s="138">
        <v>1996</v>
      </c>
      <c r="DY17" s="138" t="s">
        <v>2109</v>
      </c>
      <c r="DZ17" s="159">
        <v>3</v>
      </c>
      <c r="EA17" s="138">
        <v>6</v>
      </c>
      <c r="EB17" s="138" t="s">
        <v>2184</v>
      </c>
      <c r="EC17" s="138">
        <v>1934</v>
      </c>
      <c r="ED17" s="138" t="s">
        <v>2109</v>
      </c>
      <c r="EE17" s="159">
        <v>2.5</v>
      </c>
      <c r="EF17" s="138">
        <v>6</v>
      </c>
      <c r="EG17" s="138" t="s">
        <v>2349</v>
      </c>
      <c r="EH17" s="138">
        <v>1729</v>
      </c>
      <c r="EI17" s="138" t="s">
        <v>2109</v>
      </c>
      <c r="EJ17" s="159">
        <v>2.5</v>
      </c>
      <c r="EK17" s="138">
        <v>6</v>
      </c>
      <c r="EL17" s="138" t="s">
        <v>2284</v>
      </c>
      <c r="EM17" s="138">
        <v>1985</v>
      </c>
      <c r="EN17" s="138" t="s">
        <v>192</v>
      </c>
      <c r="EO17" s="159">
        <v>2</v>
      </c>
      <c r="EP17" s="138">
        <v>6</v>
      </c>
      <c r="EQ17" s="138" t="s">
        <v>2552</v>
      </c>
      <c r="ER17" s="138">
        <v>1957</v>
      </c>
      <c r="ES17" s="138" t="s">
        <v>2012</v>
      </c>
      <c r="ET17" s="159">
        <v>3.5</v>
      </c>
      <c r="EU17" s="138">
        <v>6</v>
      </c>
      <c r="EV17" s="138" t="s">
        <v>1672</v>
      </c>
      <c r="EW17" s="138">
        <v>1745</v>
      </c>
      <c r="EX17" s="138" t="s">
        <v>2012</v>
      </c>
      <c r="EY17" s="159">
        <v>2.5</v>
      </c>
      <c r="EZ17" s="138">
        <v>6</v>
      </c>
      <c r="FA17" s="138" t="s">
        <v>2011</v>
      </c>
      <c r="FB17" s="138">
        <v>1907</v>
      </c>
      <c r="FC17" s="138" t="s">
        <v>2012</v>
      </c>
      <c r="FD17" s="159">
        <v>3.5</v>
      </c>
      <c r="FE17" s="138">
        <v>6</v>
      </c>
      <c r="FF17" s="145" t="s">
        <v>1692</v>
      </c>
      <c r="FG17" s="145">
        <v>1760</v>
      </c>
      <c r="FH17" s="145" t="s">
        <v>2012</v>
      </c>
      <c r="FI17" s="159">
        <v>2</v>
      </c>
      <c r="FJ17" s="138">
        <v>6</v>
      </c>
      <c r="FK17" s="138"/>
      <c r="FL17" s="138"/>
      <c r="FM17" s="138"/>
      <c r="FN17" s="156"/>
      <c r="FO17" s="138">
        <v>6</v>
      </c>
      <c r="FP17" s="138"/>
      <c r="FQ17" s="138"/>
      <c r="FR17" s="138"/>
      <c r="FS17" s="156"/>
      <c r="FT17" s="138">
        <v>6</v>
      </c>
      <c r="FU17" s="145" t="s">
        <v>3319</v>
      </c>
      <c r="FV17" s="138">
        <v>2100</v>
      </c>
      <c r="FW17" s="145" t="s">
        <v>3320</v>
      </c>
      <c r="FX17" s="160">
        <v>3</v>
      </c>
      <c r="FY17" s="138">
        <v>6</v>
      </c>
      <c r="FZ17" s="145" t="s">
        <v>2562</v>
      </c>
      <c r="GA17" s="145">
        <v>1889</v>
      </c>
      <c r="GB17" s="145" t="s">
        <v>2012</v>
      </c>
      <c r="GC17" s="160">
        <v>2</v>
      </c>
      <c r="GF17" s="15"/>
      <c r="GJ17"/>
      <c r="GN17"/>
    </row>
    <row r="18" spans="1:196" x14ac:dyDescent="0.15">
      <c r="A18" s="138">
        <v>7</v>
      </c>
      <c r="B18" s="138" t="s">
        <v>1502</v>
      </c>
      <c r="C18" s="138" t="s">
        <v>2084</v>
      </c>
      <c r="D18" s="159"/>
      <c r="E18" s="138">
        <v>7</v>
      </c>
      <c r="F18" s="138" t="s">
        <v>1685</v>
      </c>
      <c r="G18" s="138" t="s">
        <v>1686</v>
      </c>
      <c r="H18" s="159">
        <v>2.5</v>
      </c>
      <c r="I18" s="138">
        <v>7</v>
      </c>
      <c r="J18" s="138" t="s">
        <v>1503</v>
      </c>
      <c r="K18" s="138" t="s">
        <v>1885</v>
      </c>
      <c r="L18" s="159">
        <v>2.5</v>
      </c>
      <c r="M18" s="138">
        <v>7</v>
      </c>
      <c r="N18" s="138" t="s">
        <v>1504</v>
      </c>
      <c r="O18" s="138" t="s">
        <v>2084</v>
      </c>
      <c r="P18" s="159">
        <v>2</v>
      </c>
      <c r="Q18" s="138">
        <v>7</v>
      </c>
      <c r="R18" s="138" t="s">
        <v>1692</v>
      </c>
      <c r="S18" s="138" t="s">
        <v>2012</v>
      </c>
      <c r="T18" s="159">
        <v>1.5</v>
      </c>
      <c r="U18" s="138">
        <v>7</v>
      </c>
      <c r="V18" s="138" t="s">
        <v>2164</v>
      </c>
      <c r="W18" s="138" t="s">
        <v>2012</v>
      </c>
      <c r="X18" s="159">
        <v>1.5</v>
      </c>
      <c r="Y18" s="138">
        <v>7</v>
      </c>
      <c r="Z18" s="138" t="s">
        <v>1505</v>
      </c>
      <c r="AA18" s="138" t="s">
        <v>2012</v>
      </c>
      <c r="AB18" s="159">
        <v>1.5</v>
      </c>
      <c r="AC18" s="138">
        <v>7</v>
      </c>
      <c r="AD18" s="138" t="s">
        <v>1699</v>
      </c>
      <c r="AE18" s="138" t="s">
        <v>2012</v>
      </c>
      <c r="AF18" s="159">
        <v>1.5</v>
      </c>
      <c r="AG18" s="138">
        <v>7</v>
      </c>
      <c r="AH18" s="138" t="s">
        <v>1886</v>
      </c>
      <c r="AI18" s="138" t="s">
        <v>2012</v>
      </c>
      <c r="AJ18" s="159">
        <v>2</v>
      </c>
      <c r="AK18" s="138">
        <v>7</v>
      </c>
      <c r="AL18" s="138" t="s">
        <v>2075</v>
      </c>
      <c r="AM18" s="138" t="s">
        <v>2012</v>
      </c>
      <c r="AN18" s="159">
        <v>2</v>
      </c>
      <c r="AO18" s="138">
        <v>7</v>
      </c>
      <c r="AP18" s="138" t="s">
        <v>1701</v>
      </c>
      <c r="AQ18" s="138" t="s">
        <v>2012</v>
      </c>
      <c r="AR18" s="159">
        <v>2</v>
      </c>
      <c r="AS18" s="138">
        <v>7</v>
      </c>
      <c r="AT18" s="138" t="s">
        <v>1699</v>
      </c>
      <c r="AU18" s="138" t="s">
        <v>2012</v>
      </c>
      <c r="AV18" s="159">
        <v>2</v>
      </c>
      <c r="AW18" s="138">
        <v>7</v>
      </c>
      <c r="AX18" s="138" t="s">
        <v>2165</v>
      </c>
      <c r="AY18" s="138" t="s">
        <v>2012</v>
      </c>
      <c r="AZ18" s="159">
        <v>1.5</v>
      </c>
      <c r="BA18" s="138">
        <v>7</v>
      </c>
      <c r="BB18" s="138" t="s">
        <v>2034</v>
      </c>
      <c r="BC18" s="138" t="s">
        <v>2012</v>
      </c>
      <c r="BD18" s="159">
        <v>2</v>
      </c>
      <c r="BE18" s="138">
        <v>7</v>
      </c>
      <c r="BF18" s="138" t="s">
        <v>1886</v>
      </c>
      <c r="BG18" s="138" t="s">
        <v>2012</v>
      </c>
      <c r="BH18" s="159">
        <v>2</v>
      </c>
      <c r="BI18" s="149">
        <v>7</v>
      </c>
      <c r="BJ18" s="149" t="s">
        <v>1693</v>
      </c>
      <c r="BK18" s="149" t="s">
        <v>1863</v>
      </c>
      <c r="BL18" s="158">
        <v>2.5</v>
      </c>
      <c r="BM18" s="149">
        <v>7</v>
      </c>
      <c r="BN18" s="149" t="s">
        <v>1973</v>
      </c>
      <c r="BO18" s="149" t="s">
        <v>1863</v>
      </c>
      <c r="BP18" s="158">
        <v>1</v>
      </c>
      <c r="BQ18" s="138">
        <v>7</v>
      </c>
      <c r="BR18" s="138" t="s">
        <v>1506</v>
      </c>
      <c r="BS18" s="138" t="s">
        <v>1860</v>
      </c>
      <c r="BT18" s="159">
        <v>2</v>
      </c>
      <c r="BU18" s="138">
        <v>7</v>
      </c>
      <c r="BV18" s="138" t="s">
        <v>1706</v>
      </c>
      <c r="BW18" s="138" t="s">
        <v>1891</v>
      </c>
      <c r="BX18" s="159">
        <v>1.5</v>
      </c>
      <c r="BY18" s="138">
        <v>7</v>
      </c>
      <c r="BZ18" s="138" t="s">
        <v>1811</v>
      </c>
      <c r="CA18" s="138" t="s">
        <v>1812</v>
      </c>
      <c r="CB18" s="159">
        <v>1.5</v>
      </c>
      <c r="CC18" s="138">
        <v>7</v>
      </c>
      <c r="CD18" s="138" t="s">
        <v>1497</v>
      </c>
      <c r="CE18" s="138" t="s">
        <v>2010</v>
      </c>
      <c r="CF18" s="159">
        <v>2.5</v>
      </c>
      <c r="CG18" s="138">
        <v>7</v>
      </c>
      <c r="CH18" s="138" t="s">
        <v>1768</v>
      </c>
      <c r="CI18" s="138" t="s">
        <v>1863</v>
      </c>
      <c r="CJ18" s="159">
        <v>1</v>
      </c>
      <c r="CK18" s="138">
        <v>7</v>
      </c>
      <c r="CL18" s="138" t="s">
        <v>2165</v>
      </c>
      <c r="CM18" s="138" t="s">
        <v>2012</v>
      </c>
      <c r="CN18" s="159">
        <v>2.5</v>
      </c>
      <c r="CO18" s="138">
        <v>7</v>
      </c>
      <c r="CP18" s="138" t="s">
        <v>1976</v>
      </c>
      <c r="CQ18" s="138" t="s">
        <v>1863</v>
      </c>
      <c r="CR18" s="159">
        <v>2.5</v>
      </c>
      <c r="CS18" s="138">
        <v>7</v>
      </c>
      <c r="CT18" s="138" t="s">
        <v>2164</v>
      </c>
      <c r="CU18" s="138" t="s">
        <v>2010</v>
      </c>
      <c r="CV18" s="159">
        <v>2</v>
      </c>
      <c r="CW18" s="138">
        <v>7</v>
      </c>
      <c r="CX18" s="138" t="s">
        <v>1897</v>
      </c>
      <c r="CY18" s="138" t="s">
        <v>2012</v>
      </c>
      <c r="CZ18" s="159">
        <v>1.5</v>
      </c>
      <c r="DA18" s="138">
        <v>7</v>
      </c>
      <c r="DB18" s="138" t="s">
        <v>1943</v>
      </c>
      <c r="DC18" s="138" t="s">
        <v>824</v>
      </c>
      <c r="DD18" s="159">
        <v>1</v>
      </c>
      <c r="DE18" s="138">
        <v>7</v>
      </c>
      <c r="DF18" s="138" t="s">
        <v>1476</v>
      </c>
      <c r="DG18" s="138" t="s">
        <v>2012</v>
      </c>
      <c r="DH18" s="159">
        <v>2</v>
      </c>
      <c r="DI18" s="138">
        <v>7</v>
      </c>
      <c r="DJ18" s="138" t="s">
        <v>1476</v>
      </c>
      <c r="DK18" s="138" t="s">
        <v>2012</v>
      </c>
      <c r="DL18" s="159">
        <v>2.5</v>
      </c>
      <c r="DM18" s="138">
        <v>7</v>
      </c>
      <c r="DN18" s="138" t="s">
        <v>1069</v>
      </c>
      <c r="DO18" s="138" t="s">
        <v>2012</v>
      </c>
      <c r="DP18" s="159">
        <v>2</v>
      </c>
      <c r="DQ18" s="138">
        <v>7</v>
      </c>
      <c r="DR18" s="138" t="s">
        <v>694</v>
      </c>
      <c r="DS18" s="138">
        <v>1876</v>
      </c>
      <c r="DT18" s="138" t="s">
        <v>695</v>
      </c>
      <c r="DU18" s="159">
        <v>2</v>
      </c>
      <c r="DV18" s="138">
        <v>7</v>
      </c>
      <c r="DW18" s="138" t="s">
        <v>2283</v>
      </c>
      <c r="DX18" s="138">
        <v>2055</v>
      </c>
      <c r="DY18" s="138" t="s">
        <v>2106</v>
      </c>
      <c r="DZ18" s="159">
        <v>2</v>
      </c>
      <c r="EA18" s="138">
        <v>7</v>
      </c>
      <c r="EB18" s="138" t="s">
        <v>2284</v>
      </c>
      <c r="EC18" s="138">
        <v>1925</v>
      </c>
      <c r="ED18" s="138" t="s">
        <v>2109</v>
      </c>
      <c r="EE18" s="159">
        <v>2</v>
      </c>
      <c r="EF18" s="138">
        <v>7</v>
      </c>
      <c r="EG18" s="138" t="s">
        <v>2213</v>
      </c>
      <c r="EH18" s="138">
        <v>1893</v>
      </c>
      <c r="EI18" s="138" t="s">
        <v>2406</v>
      </c>
      <c r="EJ18" s="159">
        <v>2</v>
      </c>
      <c r="EK18" s="138">
        <v>7</v>
      </c>
      <c r="EL18" s="138" t="s">
        <v>2379</v>
      </c>
      <c r="EM18" s="138">
        <v>1810</v>
      </c>
      <c r="EN18" s="147" t="s">
        <v>2004</v>
      </c>
      <c r="EO18" s="159">
        <v>2</v>
      </c>
      <c r="EP18" s="138">
        <v>7</v>
      </c>
      <c r="EQ18" s="138" t="s">
        <v>2553</v>
      </c>
      <c r="ER18" s="138">
        <v>2035</v>
      </c>
      <c r="ES18" s="138" t="s">
        <v>877</v>
      </c>
      <c r="ET18" s="159">
        <v>2.5</v>
      </c>
      <c r="EU18" s="138">
        <v>7</v>
      </c>
      <c r="EV18" s="138" t="s">
        <v>2794</v>
      </c>
      <c r="EW18" s="138">
        <v>1850</v>
      </c>
      <c r="EX18" s="138" t="s">
        <v>1691</v>
      </c>
      <c r="EY18" s="159">
        <v>2.5</v>
      </c>
      <c r="EZ18" s="138">
        <v>7</v>
      </c>
      <c r="FA18" s="138" t="s">
        <v>2552</v>
      </c>
      <c r="FB18" s="138">
        <v>1931</v>
      </c>
      <c r="FC18" s="138" t="s">
        <v>2012</v>
      </c>
      <c r="FD18" s="159">
        <v>1.5</v>
      </c>
      <c r="FE18" s="138">
        <v>7</v>
      </c>
      <c r="FF18" s="145" t="s">
        <v>2562</v>
      </c>
      <c r="FG18" s="145">
        <v>1961</v>
      </c>
      <c r="FH18" s="145" t="s">
        <v>2012</v>
      </c>
      <c r="FI18" s="159">
        <v>2</v>
      </c>
      <c r="FJ18" s="138">
        <v>7</v>
      </c>
      <c r="FK18" s="138"/>
      <c r="FL18" s="138"/>
      <c r="FM18" s="138"/>
      <c r="FN18" s="156"/>
      <c r="FO18" s="138">
        <v>7</v>
      </c>
      <c r="FP18" s="138"/>
      <c r="FQ18" s="138"/>
      <c r="FR18" s="138"/>
      <c r="FS18" s="156"/>
      <c r="FT18" s="138">
        <v>7</v>
      </c>
      <c r="FU18" s="145" t="s">
        <v>2565</v>
      </c>
      <c r="FV18" s="138">
        <v>1764</v>
      </c>
      <c r="FW18" s="145" t="s">
        <v>2012</v>
      </c>
      <c r="FX18" s="146">
        <v>2.5</v>
      </c>
      <c r="FY18" s="138">
        <v>7</v>
      </c>
      <c r="FZ18" s="145" t="s">
        <v>3341</v>
      </c>
      <c r="GA18" s="145">
        <v>1892</v>
      </c>
      <c r="GB18" s="145" t="s">
        <v>2012</v>
      </c>
      <c r="GC18" s="160">
        <v>2</v>
      </c>
      <c r="GF18" s="15"/>
      <c r="GJ18"/>
      <c r="GN18"/>
    </row>
    <row r="19" spans="1:196" x14ac:dyDescent="0.15">
      <c r="A19" s="138">
        <v>8</v>
      </c>
      <c r="B19" s="138" t="s">
        <v>1508</v>
      </c>
      <c r="C19" s="138" t="s">
        <v>1885</v>
      </c>
      <c r="D19" s="159"/>
      <c r="E19" s="149">
        <v>8</v>
      </c>
      <c r="F19" s="149" t="s">
        <v>1203</v>
      </c>
      <c r="G19" s="149" t="s">
        <v>1863</v>
      </c>
      <c r="H19" s="158">
        <v>2.5</v>
      </c>
      <c r="I19" s="138">
        <v>8</v>
      </c>
      <c r="J19" s="138" t="s">
        <v>1889</v>
      </c>
      <c r="K19" s="138" t="s">
        <v>2040</v>
      </c>
      <c r="L19" s="159">
        <v>0.5</v>
      </c>
      <c r="M19" s="138">
        <v>8</v>
      </c>
      <c r="N19" s="138" t="s">
        <v>1688</v>
      </c>
      <c r="O19" s="138" t="s">
        <v>2207</v>
      </c>
      <c r="P19" s="159">
        <v>1.5</v>
      </c>
      <c r="Q19" s="138">
        <v>8</v>
      </c>
      <c r="R19" s="138" t="s">
        <v>1685</v>
      </c>
      <c r="S19" s="138" t="s">
        <v>1686</v>
      </c>
      <c r="T19" s="159">
        <v>1.5</v>
      </c>
      <c r="U19" s="138">
        <v>8</v>
      </c>
      <c r="V19" s="138" t="s">
        <v>1492</v>
      </c>
      <c r="W19" s="138" t="s">
        <v>1885</v>
      </c>
      <c r="X19" s="159">
        <v>0.5</v>
      </c>
      <c r="Y19" s="138">
        <v>8</v>
      </c>
      <c r="Z19" s="138" t="s">
        <v>2164</v>
      </c>
      <c r="AA19" s="138" t="s">
        <v>2012</v>
      </c>
      <c r="AB19" s="159">
        <v>0.5</v>
      </c>
      <c r="AC19" s="149">
        <v>8</v>
      </c>
      <c r="AD19" s="149" t="s">
        <v>1507</v>
      </c>
      <c r="AE19" s="149" t="s">
        <v>1863</v>
      </c>
      <c r="AF19" s="158">
        <v>0.5</v>
      </c>
      <c r="AG19" s="138">
        <v>8</v>
      </c>
      <c r="AH19" s="138" t="s">
        <v>2164</v>
      </c>
      <c r="AI19" s="138" t="s">
        <v>2012</v>
      </c>
      <c r="AJ19" s="159">
        <v>1.5</v>
      </c>
      <c r="AK19" s="138">
        <v>8</v>
      </c>
      <c r="AL19" s="138" t="s">
        <v>2092</v>
      </c>
      <c r="AM19" s="138" t="s">
        <v>2010</v>
      </c>
      <c r="AN19" s="159">
        <v>0.5</v>
      </c>
      <c r="AO19" s="138">
        <v>8</v>
      </c>
      <c r="AP19" s="138" t="s">
        <v>1703</v>
      </c>
      <c r="AQ19" s="138" t="s">
        <v>2012</v>
      </c>
      <c r="AR19" s="159">
        <v>1</v>
      </c>
      <c r="AS19" s="138">
        <v>8</v>
      </c>
      <c r="AT19" s="138" t="s">
        <v>1704</v>
      </c>
      <c r="AU19" s="138" t="s">
        <v>2010</v>
      </c>
      <c r="AV19" s="159">
        <v>2</v>
      </c>
      <c r="AW19" s="138">
        <v>8</v>
      </c>
      <c r="AX19" s="138" t="s">
        <v>1493</v>
      </c>
      <c r="AY19" s="138" t="s">
        <v>1885</v>
      </c>
      <c r="AZ19" s="159">
        <v>1</v>
      </c>
      <c r="BA19" s="138">
        <v>8</v>
      </c>
      <c r="BB19" s="138" t="s">
        <v>1886</v>
      </c>
      <c r="BC19" s="138" t="s">
        <v>2012</v>
      </c>
      <c r="BD19" s="159">
        <v>1</v>
      </c>
      <c r="BE19" s="149">
        <v>8</v>
      </c>
      <c r="BF19" s="149" t="s">
        <v>1501</v>
      </c>
      <c r="BG19" s="149" t="s">
        <v>1863</v>
      </c>
      <c r="BH19" s="158">
        <v>1</v>
      </c>
      <c r="BI19" s="138">
        <v>8</v>
      </c>
      <c r="BJ19" s="138" t="s">
        <v>1705</v>
      </c>
      <c r="BK19" s="138" t="s">
        <v>2010</v>
      </c>
      <c r="BL19" s="159">
        <v>2</v>
      </c>
      <c r="BM19" s="138">
        <v>8</v>
      </c>
      <c r="BN19" s="138" t="s">
        <v>1506</v>
      </c>
      <c r="BO19" s="138" t="s">
        <v>1860</v>
      </c>
      <c r="BP19" s="159">
        <v>1</v>
      </c>
      <c r="BQ19" s="138">
        <v>8</v>
      </c>
      <c r="BR19" s="138" t="s">
        <v>1706</v>
      </c>
      <c r="BS19" s="138" t="s">
        <v>1891</v>
      </c>
      <c r="BT19" s="159">
        <v>2</v>
      </c>
      <c r="BU19" s="138">
        <v>8</v>
      </c>
      <c r="BV19" s="138" t="s">
        <v>1577</v>
      </c>
      <c r="BW19" s="138" t="s">
        <v>2010</v>
      </c>
      <c r="BX19" s="159">
        <v>0.5</v>
      </c>
      <c r="BY19" s="138">
        <v>8</v>
      </c>
      <c r="BZ19" s="138" t="s">
        <v>2164</v>
      </c>
      <c r="CA19" s="138" t="s">
        <v>2010</v>
      </c>
      <c r="CB19" s="159">
        <v>1.5</v>
      </c>
      <c r="CC19" s="138">
        <v>8</v>
      </c>
      <c r="CD19" s="138" t="s">
        <v>2075</v>
      </c>
      <c r="CE19" s="138" t="s">
        <v>2012</v>
      </c>
      <c r="CF19" s="159">
        <v>0</v>
      </c>
      <c r="CG19" s="138">
        <v>8</v>
      </c>
      <c r="CH19" s="138" t="s">
        <v>2075</v>
      </c>
      <c r="CI19" s="138" t="s">
        <v>2012</v>
      </c>
      <c r="CJ19" s="159">
        <v>1</v>
      </c>
      <c r="CK19" s="138">
        <v>8</v>
      </c>
      <c r="CL19" s="138" t="s">
        <v>2034</v>
      </c>
      <c r="CM19" s="138" t="s">
        <v>2012</v>
      </c>
      <c r="CN19" s="159">
        <v>2.5</v>
      </c>
      <c r="CO19" s="138">
        <v>8</v>
      </c>
      <c r="CP19" s="138" t="s">
        <v>1390</v>
      </c>
      <c r="CQ19" s="138" t="s">
        <v>2012</v>
      </c>
      <c r="CR19" s="159">
        <v>1.5</v>
      </c>
      <c r="CS19" s="138">
        <v>8</v>
      </c>
      <c r="CT19" s="138" t="s">
        <v>1470</v>
      </c>
      <c r="CU19" s="138" t="s">
        <v>1471</v>
      </c>
      <c r="CV19" s="159">
        <v>1</v>
      </c>
      <c r="CW19" s="138">
        <v>8</v>
      </c>
      <c r="CX19" s="138" t="s">
        <v>2164</v>
      </c>
      <c r="CY19" s="138" t="s">
        <v>2010</v>
      </c>
      <c r="CZ19" s="159">
        <v>0.5</v>
      </c>
      <c r="DA19" s="138">
        <v>8</v>
      </c>
      <c r="DB19" s="138" t="s">
        <v>1329</v>
      </c>
      <c r="DC19" s="138" t="s">
        <v>1330</v>
      </c>
      <c r="DD19" s="159">
        <v>0.5</v>
      </c>
      <c r="DE19" s="138">
        <v>8</v>
      </c>
      <c r="DF19" s="138" t="s">
        <v>1104</v>
      </c>
      <c r="DG19" s="161" t="s">
        <v>1867</v>
      </c>
      <c r="DH19" s="159">
        <v>1</v>
      </c>
      <c r="DI19" s="138">
        <v>8</v>
      </c>
      <c r="DJ19" s="138" t="s">
        <v>2011</v>
      </c>
      <c r="DK19" s="149" t="s">
        <v>2012</v>
      </c>
      <c r="DL19" s="158">
        <v>2</v>
      </c>
      <c r="DM19" s="138">
        <v>8</v>
      </c>
      <c r="DN19" s="138" t="s">
        <v>1070</v>
      </c>
      <c r="DO19" s="149" t="s">
        <v>1071</v>
      </c>
      <c r="DP19" s="158">
        <v>0.5</v>
      </c>
      <c r="DQ19" s="138">
        <v>8</v>
      </c>
      <c r="DR19" s="138" t="s">
        <v>2285</v>
      </c>
      <c r="DS19" s="138">
        <v>1906</v>
      </c>
      <c r="DT19" s="138" t="s">
        <v>2109</v>
      </c>
      <c r="DU19" s="158">
        <v>1.5</v>
      </c>
      <c r="DV19" s="138">
        <v>8</v>
      </c>
      <c r="DW19" s="138" t="s">
        <v>2175</v>
      </c>
      <c r="DX19" s="138">
        <v>1935</v>
      </c>
      <c r="DY19" s="138" t="s">
        <v>691</v>
      </c>
      <c r="DZ19" s="158">
        <v>1.5</v>
      </c>
      <c r="EA19" s="138">
        <v>8</v>
      </c>
      <c r="EB19" s="138" t="s">
        <v>2179</v>
      </c>
      <c r="EC19" s="138">
        <v>1967</v>
      </c>
      <c r="ED19" s="138" t="s">
        <v>2278</v>
      </c>
      <c r="EE19" s="158">
        <v>0.5</v>
      </c>
      <c r="EF19" s="138">
        <v>8</v>
      </c>
      <c r="EG19" s="138" t="s">
        <v>694</v>
      </c>
      <c r="EH19" s="138">
        <v>1958</v>
      </c>
      <c r="EI19" s="138" t="s">
        <v>695</v>
      </c>
      <c r="EJ19" s="158">
        <v>1.5</v>
      </c>
      <c r="EK19" s="138">
        <v>8</v>
      </c>
      <c r="EL19" s="138" t="s">
        <v>2277</v>
      </c>
      <c r="EM19" s="138">
        <v>1930</v>
      </c>
      <c r="EN19" s="138" t="s">
        <v>192</v>
      </c>
      <c r="EO19" s="158">
        <v>1</v>
      </c>
      <c r="EP19" s="138">
        <v>8</v>
      </c>
      <c r="EQ19" s="138" t="s">
        <v>1325</v>
      </c>
      <c r="ER19" s="138">
        <v>2033</v>
      </c>
      <c r="ES19" s="138" t="s">
        <v>2012</v>
      </c>
      <c r="ET19" s="158">
        <v>2</v>
      </c>
      <c r="EU19" s="138">
        <v>8</v>
      </c>
      <c r="EV19" s="138" t="s">
        <v>2565</v>
      </c>
      <c r="EW19" s="138">
        <v>1844</v>
      </c>
      <c r="EX19" s="138" t="s">
        <v>2166</v>
      </c>
      <c r="EY19" s="159">
        <v>1</v>
      </c>
      <c r="EZ19" s="138">
        <v>8</v>
      </c>
      <c r="FA19" s="145" t="s">
        <v>1672</v>
      </c>
      <c r="FB19" s="138">
        <v>1776</v>
      </c>
      <c r="FC19" s="138" t="s">
        <v>2012</v>
      </c>
      <c r="FD19" s="159">
        <v>1</v>
      </c>
      <c r="FE19" s="138">
        <v>8</v>
      </c>
      <c r="FF19" s="145" t="s">
        <v>2799</v>
      </c>
      <c r="FG19" s="145">
        <v>1661</v>
      </c>
      <c r="FH19" s="145" t="s">
        <v>2166</v>
      </c>
      <c r="FI19" s="159">
        <v>0.5</v>
      </c>
      <c r="FJ19" s="138">
        <v>8</v>
      </c>
      <c r="FK19" s="138"/>
      <c r="FL19" s="138"/>
      <c r="FM19" s="138"/>
      <c r="FN19" s="156"/>
      <c r="FO19" s="138">
        <v>8</v>
      </c>
      <c r="FP19" s="138"/>
      <c r="FQ19" s="138"/>
      <c r="FR19" s="138"/>
      <c r="FS19" s="156"/>
      <c r="FT19" s="138">
        <v>8</v>
      </c>
      <c r="FU19" s="145" t="s">
        <v>2009</v>
      </c>
      <c r="FV19" s="138">
        <v>2036</v>
      </c>
      <c r="FW19" s="145" t="s">
        <v>1863</v>
      </c>
      <c r="FX19" s="160">
        <v>2</v>
      </c>
      <c r="FY19" s="138">
        <v>8</v>
      </c>
      <c r="FZ19" s="145" t="s">
        <v>2564</v>
      </c>
      <c r="GA19" s="145">
        <v>1914</v>
      </c>
      <c r="GB19" s="145" t="s">
        <v>1671</v>
      </c>
      <c r="GC19" s="146">
        <v>1.5</v>
      </c>
      <c r="GF19" s="15"/>
      <c r="GJ19"/>
      <c r="GN19"/>
    </row>
    <row r="20" spans="1:196" x14ac:dyDescent="0.15">
      <c r="A20" s="138">
        <v>9</v>
      </c>
      <c r="B20" s="138" t="s">
        <v>1707</v>
      </c>
      <c r="C20" s="138" t="s">
        <v>2010</v>
      </c>
      <c r="D20" s="159"/>
      <c r="E20" s="138">
        <v>9</v>
      </c>
      <c r="F20" s="138" t="s">
        <v>1684</v>
      </c>
      <c r="G20" s="138" t="s">
        <v>2166</v>
      </c>
      <c r="H20" s="159">
        <v>2.5</v>
      </c>
      <c r="I20" s="138"/>
      <c r="J20" s="138"/>
      <c r="K20" s="138"/>
      <c r="L20" s="159"/>
      <c r="M20" s="138"/>
      <c r="N20" s="138"/>
      <c r="O20" s="138"/>
      <c r="P20" s="159"/>
      <c r="Q20" s="138"/>
      <c r="R20" s="138"/>
      <c r="S20" s="138"/>
      <c r="T20" s="159"/>
      <c r="U20" s="138"/>
      <c r="V20" s="138"/>
      <c r="W20" s="138"/>
      <c r="X20" s="159"/>
      <c r="Y20" s="138"/>
      <c r="Z20" s="138"/>
      <c r="AA20" s="138"/>
      <c r="AB20" s="159"/>
      <c r="AC20" s="141"/>
      <c r="AD20" s="141"/>
      <c r="AE20" s="141"/>
      <c r="AF20" s="162"/>
      <c r="AG20" s="138"/>
      <c r="AH20" s="138"/>
      <c r="AI20" s="138"/>
      <c r="AJ20" s="159"/>
      <c r="AK20" s="138"/>
      <c r="AL20" s="138"/>
      <c r="AM20" s="138"/>
      <c r="AN20" s="159"/>
      <c r="AO20" s="138"/>
      <c r="AP20" s="138"/>
      <c r="AQ20" s="138"/>
      <c r="AR20" s="159"/>
      <c r="AS20" s="138"/>
      <c r="AT20" s="138"/>
      <c r="AU20" s="138"/>
      <c r="AV20" s="159"/>
      <c r="AW20" s="138"/>
      <c r="AX20" s="138"/>
      <c r="AY20" s="138"/>
      <c r="AZ20" s="159"/>
      <c r="BA20" s="138"/>
      <c r="BB20" s="138"/>
      <c r="BC20" s="138"/>
      <c r="BD20" s="159"/>
      <c r="BE20" s="141"/>
      <c r="BF20" s="141"/>
      <c r="BG20" s="141"/>
      <c r="BH20" s="162"/>
      <c r="BI20" s="138">
        <v>9</v>
      </c>
      <c r="BJ20" s="138" t="s">
        <v>1886</v>
      </c>
      <c r="BK20" s="138" t="s">
        <v>2012</v>
      </c>
      <c r="BL20" s="159">
        <v>0.5</v>
      </c>
      <c r="BM20" s="138"/>
      <c r="BN20" s="138"/>
      <c r="BO20" s="138"/>
      <c r="BP20" s="159"/>
      <c r="BQ20" s="138"/>
      <c r="BR20" s="138"/>
      <c r="BS20" s="138"/>
      <c r="BT20" s="159"/>
      <c r="BU20" s="138"/>
      <c r="BV20" s="138"/>
      <c r="BW20" s="138"/>
      <c r="BX20" s="159"/>
      <c r="BY20" s="138"/>
      <c r="BZ20" s="138"/>
      <c r="CA20" s="138"/>
      <c r="CB20" s="159"/>
      <c r="CC20" s="138"/>
      <c r="CD20" s="138"/>
      <c r="CE20" s="138"/>
      <c r="CF20" s="159"/>
      <c r="CG20" s="138"/>
      <c r="CH20" s="138"/>
      <c r="CI20" s="138"/>
      <c r="CJ20" s="159"/>
      <c r="CK20" s="138"/>
      <c r="CL20" s="138"/>
      <c r="CM20" s="138"/>
      <c r="CN20" s="159"/>
      <c r="CO20" s="138"/>
      <c r="CP20" s="138"/>
      <c r="CQ20" s="138"/>
      <c r="CR20" s="159"/>
      <c r="CS20" s="138"/>
      <c r="CT20" s="138"/>
      <c r="CU20" s="138"/>
      <c r="CV20" s="159"/>
      <c r="CW20" s="138"/>
      <c r="CX20" s="138"/>
      <c r="CY20" s="138"/>
      <c r="CZ20" s="159"/>
      <c r="DA20" s="138"/>
      <c r="DB20" s="138"/>
      <c r="DC20" s="138"/>
      <c r="DD20" s="159"/>
      <c r="DE20" s="138"/>
      <c r="DF20" s="138"/>
      <c r="DG20" s="138"/>
      <c r="DH20" s="159"/>
      <c r="DI20" s="138"/>
      <c r="DJ20" s="138"/>
      <c r="DK20" s="138"/>
      <c r="DL20" s="159"/>
      <c r="DM20" s="138"/>
      <c r="DN20" s="138"/>
      <c r="DO20" s="138"/>
      <c r="DP20" s="159"/>
      <c r="DQ20" s="138"/>
      <c r="DR20" s="138"/>
      <c r="DS20" s="138"/>
      <c r="DT20" s="138"/>
      <c r="DU20" s="159"/>
      <c r="DV20" s="138"/>
      <c r="DW20" s="138"/>
      <c r="DX20" s="138"/>
      <c r="DY20" s="138"/>
      <c r="DZ20" s="159"/>
      <c r="EA20" s="138"/>
      <c r="EB20" s="138"/>
      <c r="EC20" s="138"/>
      <c r="ED20" s="138"/>
      <c r="EE20" s="159"/>
      <c r="EF20" s="138"/>
      <c r="EG20" s="138"/>
      <c r="EH20" s="138"/>
      <c r="EI20" s="138"/>
      <c r="EJ20" s="159"/>
      <c r="EK20" s="138"/>
      <c r="EL20" s="138"/>
      <c r="EM20" s="138"/>
      <c r="EN20" s="138"/>
      <c r="EO20" s="159"/>
      <c r="EP20" s="138"/>
      <c r="EQ20" s="138"/>
      <c r="ER20" s="138"/>
      <c r="ES20" s="138"/>
      <c r="ET20" s="159"/>
      <c r="EU20" s="138"/>
      <c r="EV20" s="138"/>
      <c r="EW20" s="138"/>
      <c r="EX20" s="138"/>
      <c r="EY20" s="159"/>
      <c r="EZ20" s="138"/>
      <c r="FA20" s="138"/>
      <c r="FB20" s="138"/>
      <c r="FC20" s="138"/>
      <c r="FD20" s="159"/>
      <c r="FE20" s="138"/>
      <c r="FF20" s="138"/>
      <c r="FG20" s="138"/>
      <c r="FH20" s="138"/>
      <c r="FI20" s="159"/>
      <c r="FJ20" s="138"/>
      <c r="FK20" s="138"/>
      <c r="FL20" s="138"/>
      <c r="FM20" s="138"/>
      <c r="FN20" s="159"/>
      <c r="FO20" s="138"/>
      <c r="FP20" s="138"/>
      <c r="FQ20" s="138"/>
      <c r="FR20" s="138"/>
      <c r="FS20" s="159"/>
      <c r="FT20" s="138"/>
      <c r="FU20" s="138"/>
      <c r="FV20" s="138"/>
      <c r="FW20" s="138"/>
      <c r="FX20" s="159"/>
      <c r="FY20" s="138"/>
      <c r="FZ20" s="138"/>
      <c r="GA20" s="138"/>
      <c r="GB20" s="138"/>
      <c r="GC20" s="159"/>
      <c r="GF20" s="15"/>
      <c r="GJ20"/>
      <c r="GN20"/>
    </row>
    <row r="21" spans="1:196" x14ac:dyDescent="0.15">
      <c r="A21" s="138">
        <v>10</v>
      </c>
      <c r="B21" s="138" t="s">
        <v>1303</v>
      </c>
      <c r="C21" s="138" t="s">
        <v>1885</v>
      </c>
      <c r="D21" s="159"/>
      <c r="E21" s="138">
        <v>10</v>
      </c>
      <c r="F21" s="145" t="s">
        <v>1694</v>
      </c>
      <c r="G21" s="138" t="s">
        <v>1885</v>
      </c>
      <c r="H21" s="159">
        <v>2.5</v>
      </c>
      <c r="I21" s="138"/>
      <c r="J21" s="138"/>
      <c r="K21" s="138"/>
      <c r="L21" s="159"/>
      <c r="M21" s="138"/>
      <c r="N21" s="138"/>
      <c r="O21" s="138"/>
      <c r="P21" s="159"/>
      <c r="Q21" s="138"/>
      <c r="R21" s="138"/>
      <c r="S21" s="138"/>
      <c r="T21" s="159"/>
      <c r="U21" s="138"/>
      <c r="V21" s="138"/>
      <c r="W21" s="138"/>
      <c r="X21" s="159"/>
      <c r="Y21" s="138"/>
      <c r="Z21" s="138"/>
      <c r="AA21" s="138"/>
      <c r="AB21" s="159"/>
      <c r="AC21" s="138"/>
      <c r="AD21" s="138"/>
      <c r="AE21" s="138"/>
      <c r="AF21" s="159"/>
      <c r="AG21" s="138"/>
      <c r="AH21" s="138"/>
      <c r="AI21" s="138"/>
      <c r="AJ21" s="159"/>
      <c r="AK21" s="138"/>
      <c r="AL21" s="138"/>
      <c r="AM21" s="138"/>
      <c r="AN21" s="159"/>
      <c r="AO21" s="138"/>
      <c r="AP21" s="138"/>
      <c r="AQ21" s="138"/>
      <c r="AR21" s="159"/>
      <c r="AS21" s="138"/>
      <c r="AT21" s="138"/>
      <c r="AU21" s="138"/>
      <c r="AV21" s="159"/>
      <c r="AW21" s="138"/>
      <c r="AX21" s="138"/>
      <c r="AY21" s="138"/>
      <c r="AZ21" s="159"/>
      <c r="BA21" s="138"/>
      <c r="BB21" s="138"/>
      <c r="BC21" s="138"/>
      <c r="BD21" s="159"/>
      <c r="BE21" s="138"/>
      <c r="BF21" s="138"/>
      <c r="BG21" s="138"/>
      <c r="BH21" s="159"/>
      <c r="BI21" s="138"/>
      <c r="BJ21" s="138"/>
      <c r="BK21" s="138"/>
      <c r="BL21" s="159"/>
      <c r="BM21" s="138"/>
      <c r="BN21" s="138"/>
      <c r="BO21" s="138"/>
      <c r="BP21" s="159"/>
      <c r="BQ21" s="138"/>
      <c r="BR21" s="138"/>
      <c r="BS21" s="138"/>
      <c r="BT21" s="159"/>
      <c r="BU21" s="138"/>
      <c r="BV21" s="138"/>
      <c r="BW21" s="138"/>
      <c r="BX21" s="159"/>
      <c r="BY21" s="138"/>
      <c r="BZ21" s="138"/>
      <c r="CA21" s="138"/>
      <c r="CB21" s="159"/>
      <c r="CC21" s="138"/>
      <c r="CD21" s="138"/>
      <c r="CE21" s="138"/>
      <c r="CF21" s="159"/>
      <c r="CG21" s="138"/>
      <c r="CH21" s="138"/>
      <c r="CI21" s="138"/>
      <c r="CJ21" s="159"/>
      <c r="CK21" s="138"/>
      <c r="CL21" s="138"/>
      <c r="CM21" s="138"/>
      <c r="CN21" s="159"/>
      <c r="CO21" s="138"/>
      <c r="CP21" s="138"/>
      <c r="CQ21" s="138"/>
      <c r="CR21" s="159"/>
      <c r="CS21" s="138"/>
      <c r="CT21" s="138"/>
      <c r="CU21" s="138"/>
      <c r="CV21" s="159"/>
      <c r="CW21" s="138"/>
      <c r="CX21" s="138"/>
      <c r="CY21" s="138"/>
      <c r="CZ21" s="159"/>
      <c r="DA21" s="138"/>
      <c r="DB21" s="138"/>
      <c r="DC21" s="138"/>
      <c r="DD21" s="159"/>
      <c r="DE21" s="138"/>
      <c r="DF21" s="138"/>
      <c r="DG21" s="138"/>
      <c r="DH21" s="159"/>
      <c r="DI21" s="138"/>
      <c r="DJ21" s="138"/>
      <c r="DK21" s="138"/>
      <c r="DL21" s="159"/>
      <c r="DM21" s="138"/>
      <c r="DN21" s="138"/>
      <c r="DO21" s="138"/>
      <c r="DP21" s="159"/>
      <c r="DQ21" s="138"/>
      <c r="DR21" s="138"/>
      <c r="DS21" s="138"/>
      <c r="DT21" s="138"/>
      <c r="DU21" s="159"/>
      <c r="DV21" s="138"/>
      <c r="DW21" s="138"/>
      <c r="DX21" s="138"/>
      <c r="DY21" s="138"/>
      <c r="DZ21" s="159"/>
      <c r="EA21" s="138"/>
      <c r="EB21" s="138"/>
      <c r="EC21" s="138"/>
      <c r="ED21" s="138"/>
      <c r="EE21" s="159"/>
      <c r="EF21" s="138"/>
      <c r="EG21" s="138"/>
      <c r="EH21" s="138"/>
      <c r="EI21" s="138"/>
      <c r="EJ21" s="159"/>
      <c r="EK21" s="138"/>
      <c r="EL21" s="138"/>
      <c r="EM21" s="138"/>
      <c r="EN21" s="138"/>
      <c r="EO21" s="159"/>
      <c r="EP21" s="138"/>
      <c r="EQ21" s="138"/>
      <c r="ER21" s="138"/>
      <c r="ES21" s="138"/>
      <c r="ET21" s="159"/>
      <c r="EU21" s="138"/>
      <c r="EV21" s="138"/>
      <c r="EW21" s="138"/>
      <c r="EX21" s="138"/>
      <c r="EY21" s="159"/>
      <c r="EZ21" s="138"/>
      <c r="FA21" s="138"/>
      <c r="FB21" s="138"/>
      <c r="FC21" s="138"/>
      <c r="FD21" s="159"/>
      <c r="FE21" s="138"/>
      <c r="FF21" s="138"/>
      <c r="FG21" s="138"/>
      <c r="FH21" s="138"/>
      <c r="FI21" s="159"/>
      <c r="FJ21" s="138"/>
      <c r="FK21" s="138"/>
      <c r="FL21" s="138"/>
      <c r="FM21" s="138"/>
      <c r="FN21" s="159"/>
      <c r="FO21" s="138"/>
      <c r="FP21" s="138"/>
      <c r="FQ21" s="138"/>
      <c r="FR21" s="138"/>
      <c r="FS21" s="159"/>
      <c r="FT21" s="138"/>
      <c r="FU21" s="138"/>
      <c r="FV21" s="138"/>
      <c r="FW21" s="138"/>
      <c r="FX21" s="159"/>
      <c r="FY21" s="138"/>
      <c r="FZ21" s="138"/>
      <c r="GA21" s="138"/>
      <c r="GB21" s="138"/>
      <c r="GC21" s="159"/>
      <c r="GF21" s="15"/>
      <c r="GJ21"/>
      <c r="GN21"/>
    </row>
    <row r="22" spans="1:196" s="9" customFormat="1" x14ac:dyDescent="0.15">
      <c r="A22" s="149">
        <v>11</v>
      </c>
      <c r="B22" s="149" t="s">
        <v>1304</v>
      </c>
      <c r="C22" s="149" t="s">
        <v>2010</v>
      </c>
      <c r="D22" s="163"/>
      <c r="E22" s="149">
        <v>11</v>
      </c>
      <c r="F22" s="149" t="s">
        <v>1699</v>
      </c>
      <c r="G22" s="149" t="s">
        <v>2012</v>
      </c>
      <c r="H22" s="158">
        <v>2.5</v>
      </c>
      <c r="I22" s="139"/>
      <c r="J22" s="139" t="s">
        <v>1815</v>
      </c>
      <c r="K22" s="139"/>
      <c r="L22" s="164"/>
      <c r="M22" s="139"/>
      <c r="N22" s="139" t="s">
        <v>1815</v>
      </c>
      <c r="O22" s="139"/>
      <c r="P22" s="164"/>
      <c r="Q22" s="139"/>
      <c r="R22" s="139" t="s">
        <v>1815</v>
      </c>
      <c r="S22" s="139"/>
      <c r="T22" s="164"/>
      <c r="U22" s="139"/>
      <c r="V22" s="139" t="s">
        <v>1815</v>
      </c>
      <c r="W22" s="139"/>
      <c r="X22" s="164"/>
      <c r="Y22" s="139"/>
      <c r="Z22" s="139" t="s">
        <v>1815</v>
      </c>
      <c r="AA22" s="139"/>
      <c r="AB22" s="164"/>
      <c r="AC22" s="139"/>
      <c r="AD22" s="139" t="s">
        <v>1815</v>
      </c>
      <c r="AE22" s="139"/>
      <c r="AF22" s="164"/>
      <c r="AG22" s="139"/>
      <c r="AH22" s="139" t="s">
        <v>1815</v>
      </c>
      <c r="AI22" s="139"/>
      <c r="AJ22" s="164"/>
      <c r="AK22" s="139"/>
      <c r="AL22" s="139" t="s">
        <v>1815</v>
      </c>
      <c r="AM22" s="139"/>
      <c r="AN22" s="164"/>
      <c r="AO22" s="139"/>
      <c r="AP22" s="139" t="s">
        <v>1815</v>
      </c>
      <c r="AQ22" s="139"/>
      <c r="AR22" s="164"/>
      <c r="AS22" s="139"/>
      <c r="AT22" s="139" t="s">
        <v>1815</v>
      </c>
      <c r="AU22" s="139"/>
      <c r="AV22" s="164"/>
      <c r="AW22" s="139"/>
      <c r="AX22" s="139" t="s">
        <v>1815</v>
      </c>
      <c r="AY22" s="139"/>
      <c r="AZ22" s="164"/>
      <c r="BA22" s="139"/>
      <c r="BB22" s="139" t="s">
        <v>1815</v>
      </c>
      <c r="BC22" s="139"/>
      <c r="BD22" s="164"/>
      <c r="BE22" s="139"/>
      <c r="BF22" s="139" t="s">
        <v>1815</v>
      </c>
      <c r="BG22" s="139"/>
      <c r="BH22" s="164"/>
      <c r="BI22" s="139"/>
      <c r="BJ22" s="139" t="s">
        <v>1815</v>
      </c>
      <c r="BK22" s="139"/>
      <c r="BL22" s="164"/>
      <c r="BM22" s="139"/>
      <c r="BN22" s="139" t="s">
        <v>1815</v>
      </c>
      <c r="BO22" s="139"/>
      <c r="BP22" s="164"/>
      <c r="BQ22" s="139"/>
      <c r="BR22" s="139" t="s">
        <v>1815</v>
      </c>
      <c r="BS22" s="139"/>
      <c r="BT22" s="164"/>
      <c r="BU22" s="139"/>
      <c r="BV22" s="139" t="s">
        <v>1815</v>
      </c>
      <c r="BW22" s="139"/>
      <c r="BX22" s="164"/>
      <c r="BY22" s="139"/>
      <c r="BZ22" s="139" t="s">
        <v>1815</v>
      </c>
      <c r="CA22" s="139"/>
      <c r="CB22" s="164"/>
      <c r="CC22" s="139"/>
      <c r="CD22" s="139" t="s">
        <v>1815</v>
      </c>
      <c r="CE22" s="139"/>
      <c r="CF22" s="164"/>
      <c r="CG22" s="139"/>
      <c r="CH22" s="139" t="s">
        <v>1815</v>
      </c>
      <c r="CI22" s="139"/>
      <c r="CJ22" s="164"/>
      <c r="CK22" s="139"/>
      <c r="CL22" s="139" t="s">
        <v>1815</v>
      </c>
      <c r="CM22" s="139"/>
      <c r="CN22" s="164"/>
      <c r="CO22" s="139"/>
      <c r="CP22" s="139" t="s">
        <v>1815</v>
      </c>
      <c r="CQ22" s="139"/>
      <c r="CR22" s="164"/>
      <c r="CS22" s="139"/>
      <c r="CT22" s="139" t="s">
        <v>1815</v>
      </c>
      <c r="CU22" s="139"/>
      <c r="CV22" s="164"/>
      <c r="CW22" s="139"/>
      <c r="CX22" s="139" t="s">
        <v>1815</v>
      </c>
      <c r="CY22" s="139"/>
      <c r="CZ22" s="164"/>
      <c r="DA22" s="139"/>
      <c r="DB22" s="139" t="s">
        <v>1815</v>
      </c>
      <c r="DC22" s="139"/>
      <c r="DD22" s="164"/>
      <c r="DE22" s="139"/>
      <c r="DF22" s="139" t="s">
        <v>1815</v>
      </c>
      <c r="DG22" s="139"/>
      <c r="DH22" s="164"/>
      <c r="DI22" s="139"/>
      <c r="DJ22" s="139" t="s">
        <v>1815</v>
      </c>
      <c r="DK22" s="139"/>
      <c r="DL22" s="164"/>
      <c r="DM22" s="139"/>
      <c r="DN22" s="139" t="s">
        <v>1815</v>
      </c>
      <c r="DO22" s="157" t="s">
        <v>1796</v>
      </c>
      <c r="DP22" s="164"/>
      <c r="DQ22" s="139"/>
      <c r="DR22" s="139" t="s">
        <v>1815</v>
      </c>
      <c r="DS22" s="139">
        <f>AVERAGE(DS23:DS30)</f>
        <v>1957</v>
      </c>
      <c r="DT22" s="157"/>
      <c r="DU22" s="164"/>
      <c r="DV22" s="139"/>
      <c r="DW22" s="139" t="s">
        <v>1815</v>
      </c>
      <c r="DX22" s="139">
        <f>AVERAGE(DX23:DX30)</f>
        <v>2047.25</v>
      </c>
      <c r="DY22" s="157"/>
      <c r="DZ22" s="164"/>
      <c r="EA22" s="139"/>
      <c r="EB22" s="139" t="s">
        <v>1815</v>
      </c>
      <c r="EC22" s="139">
        <f>AVERAGE(EC23:EC30)</f>
        <v>1994.375</v>
      </c>
      <c r="ED22" s="157"/>
      <c r="EE22" s="164"/>
      <c r="EF22" s="139"/>
      <c r="EG22" s="139" t="s">
        <v>1815</v>
      </c>
      <c r="EH22" s="139">
        <f>AVERAGE(EH23:EH30)</f>
        <v>1967.125</v>
      </c>
      <c r="EI22" s="157"/>
      <c r="EJ22" s="164"/>
      <c r="EK22" s="139"/>
      <c r="EL22" s="139" t="s">
        <v>1815</v>
      </c>
      <c r="EM22" s="139">
        <f>AVERAGE(EM23:EM30)</f>
        <v>1983.625</v>
      </c>
      <c r="EN22" s="157"/>
      <c r="EO22" s="164"/>
      <c r="EP22" s="139"/>
      <c r="EQ22" s="139" t="s">
        <v>1815</v>
      </c>
      <c r="ER22" s="139">
        <f>AVERAGE(ER23:ER30)</f>
        <v>2008.875</v>
      </c>
      <c r="ES22" s="157"/>
      <c r="ET22" s="164"/>
      <c r="EU22" s="139"/>
      <c r="EV22" s="139" t="s">
        <v>1815</v>
      </c>
      <c r="EW22" s="139">
        <f>AVERAGE(EW23:EW30)</f>
        <v>1923.25</v>
      </c>
      <c r="EX22" s="157"/>
      <c r="EY22" s="164"/>
      <c r="EZ22" s="139"/>
      <c r="FA22" s="139" t="s">
        <v>1815</v>
      </c>
      <c r="FB22" s="139">
        <f>AVERAGE(FB23:FB30)</f>
        <v>1925.125</v>
      </c>
      <c r="FC22" s="157"/>
      <c r="FD22" s="164"/>
      <c r="FE22" s="139"/>
      <c r="FF22" s="139" t="s">
        <v>1815</v>
      </c>
      <c r="FG22" s="139">
        <f>AVERAGE(FG23:FG30)</f>
        <v>1949.125</v>
      </c>
      <c r="FH22" s="157"/>
      <c r="FI22" s="164"/>
      <c r="FJ22" s="139"/>
      <c r="FK22" s="139" t="s">
        <v>1815</v>
      </c>
      <c r="FL22" s="139"/>
      <c r="FM22" s="157"/>
      <c r="FN22" s="164"/>
      <c r="FO22" s="139"/>
      <c r="FP22" s="139" t="s">
        <v>1815</v>
      </c>
      <c r="FQ22" s="139"/>
      <c r="FR22" s="157"/>
      <c r="FS22" s="164"/>
      <c r="FT22" s="139"/>
      <c r="FU22" s="139" t="s">
        <v>1815</v>
      </c>
      <c r="FV22" s="139">
        <f>AVERAGE(FV23:FV30)</f>
        <v>1999.375</v>
      </c>
      <c r="FW22" s="157"/>
      <c r="FX22" s="164"/>
      <c r="FY22" s="139"/>
      <c r="FZ22" s="139" t="s">
        <v>1815</v>
      </c>
      <c r="GA22" s="139">
        <f>AVERAGE(GA23:GA30)</f>
        <v>1986.25</v>
      </c>
      <c r="GB22" s="157"/>
      <c r="GC22" s="164"/>
      <c r="GD22"/>
      <c r="GE22"/>
      <c r="GF22" s="15"/>
    </row>
    <row r="23" spans="1:196" x14ac:dyDescent="0.15">
      <c r="A23" s="138">
        <v>12</v>
      </c>
      <c r="B23" s="138" t="s">
        <v>1909</v>
      </c>
      <c r="C23" s="138" t="s">
        <v>1885</v>
      </c>
      <c r="D23" s="140"/>
      <c r="E23" s="138">
        <v>12</v>
      </c>
      <c r="F23" s="138" t="s">
        <v>1910</v>
      </c>
      <c r="G23" s="138" t="s">
        <v>2084</v>
      </c>
      <c r="H23" s="159">
        <v>2</v>
      </c>
      <c r="I23" s="149">
        <v>1</v>
      </c>
      <c r="J23" s="149" t="s">
        <v>2009</v>
      </c>
      <c r="K23" s="149" t="s">
        <v>1691</v>
      </c>
      <c r="L23" s="158">
        <v>5.5</v>
      </c>
      <c r="M23" s="138">
        <v>1</v>
      </c>
      <c r="N23" s="138" t="s">
        <v>2204</v>
      </c>
      <c r="O23" s="138" t="s">
        <v>2010</v>
      </c>
      <c r="P23" s="159">
        <v>7</v>
      </c>
      <c r="Q23" s="138">
        <v>1</v>
      </c>
      <c r="R23" s="138" t="s">
        <v>2011</v>
      </c>
      <c r="S23" s="138" t="s">
        <v>2203</v>
      </c>
      <c r="T23" s="159">
        <v>6</v>
      </c>
      <c r="U23" s="138">
        <v>1</v>
      </c>
      <c r="V23" s="138" t="s">
        <v>2204</v>
      </c>
      <c r="W23" s="138" t="s">
        <v>2010</v>
      </c>
      <c r="X23" s="159">
        <v>6</v>
      </c>
      <c r="Y23" s="138">
        <v>1</v>
      </c>
      <c r="Z23" s="138" t="s">
        <v>2204</v>
      </c>
      <c r="AA23" s="138" t="s">
        <v>2010</v>
      </c>
      <c r="AB23" s="159">
        <v>5.5</v>
      </c>
      <c r="AC23" s="138">
        <v>1</v>
      </c>
      <c r="AD23" s="138" t="s">
        <v>2024</v>
      </c>
      <c r="AE23" s="138" t="s">
        <v>2012</v>
      </c>
      <c r="AF23" s="159">
        <v>6.5</v>
      </c>
      <c r="AG23" s="138">
        <v>1</v>
      </c>
      <c r="AH23" s="138" t="s">
        <v>2024</v>
      </c>
      <c r="AI23" s="138" t="s">
        <v>2012</v>
      </c>
      <c r="AJ23" s="159">
        <v>5</v>
      </c>
      <c r="AK23" s="138">
        <v>1</v>
      </c>
      <c r="AL23" s="138" t="s">
        <v>2204</v>
      </c>
      <c r="AM23" s="138" t="s">
        <v>2026</v>
      </c>
      <c r="AN23" s="159">
        <v>6</v>
      </c>
      <c r="AO23" s="138">
        <v>1</v>
      </c>
      <c r="AP23" s="138" t="s">
        <v>2024</v>
      </c>
      <c r="AQ23" s="138" t="s">
        <v>2012</v>
      </c>
      <c r="AR23" s="159">
        <v>6</v>
      </c>
      <c r="AS23" s="138">
        <v>1</v>
      </c>
      <c r="AT23" s="138" t="s">
        <v>2011</v>
      </c>
      <c r="AU23" s="138" t="s">
        <v>2203</v>
      </c>
      <c r="AV23" s="159">
        <v>5</v>
      </c>
      <c r="AW23" s="138">
        <v>1</v>
      </c>
      <c r="AX23" s="138" t="s">
        <v>2204</v>
      </c>
      <c r="AY23" s="138" t="s">
        <v>2026</v>
      </c>
      <c r="AZ23" s="159">
        <v>6</v>
      </c>
      <c r="BA23" s="138">
        <v>1</v>
      </c>
      <c r="BB23" s="138" t="s">
        <v>2024</v>
      </c>
      <c r="BC23" s="138" t="s">
        <v>2012</v>
      </c>
      <c r="BD23" s="159">
        <v>5</v>
      </c>
      <c r="BE23" s="138">
        <v>1</v>
      </c>
      <c r="BF23" s="138" t="s">
        <v>2024</v>
      </c>
      <c r="BG23" s="138" t="s">
        <v>2012</v>
      </c>
      <c r="BH23" s="159">
        <v>6</v>
      </c>
      <c r="BI23" s="138">
        <v>1</v>
      </c>
      <c r="BJ23" s="138" t="s">
        <v>2073</v>
      </c>
      <c r="BK23" s="138" t="s">
        <v>2012</v>
      </c>
      <c r="BL23" s="159">
        <v>5.5</v>
      </c>
      <c r="BM23" s="138">
        <v>1</v>
      </c>
      <c r="BN23" s="138" t="s">
        <v>2204</v>
      </c>
      <c r="BO23" s="138" t="s">
        <v>2026</v>
      </c>
      <c r="BP23" s="159">
        <v>7.5</v>
      </c>
      <c r="BQ23" s="138">
        <v>1</v>
      </c>
      <c r="BR23" s="138" t="s">
        <v>2034</v>
      </c>
      <c r="BS23" s="138" t="s">
        <v>2012</v>
      </c>
      <c r="BT23" s="159">
        <v>5</v>
      </c>
      <c r="BU23" s="138">
        <v>1</v>
      </c>
      <c r="BV23" s="138" t="s">
        <v>2165</v>
      </c>
      <c r="BW23" s="138" t="s">
        <v>2012</v>
      </c>
      <c r="BX23" s="159">
        <v>5</v>
      </c>
      <c r="BY23" s="138">
        <v>1</v>
      </c>
      <c r="BZ23" s="138" t="s">
        <v>2032</v>
      </c>
      <c r="CA23" s="138" t="s">
        <v>2012</v>
      </c>
      <c r="CB23" s="159">
        <v>5</v>
      </c>
      <c r="CC23" s="138">
        <v>1</v>
      </c>
      <c r="CD23" s="138" t="s">
        <v>1976</v>
      </c>
      <c r="CE23" s="138" t="s">
        <v>1863</v>
      </c>
      <c r="CF23" s="159">
        <v>6.5</v>
      </c>
      <c r="CG23" s="138">
        <v>1</v>
      </c>
      <c r="CH23" s="138" t="s">
        <v>1776</v>
      </c>
      <c r="CI23" s="138" t="s">
        <v>2012</v>
      </c>
      <c r="CJ23" s="159">
        <v>5.5</v>
      </c>
      <c r="CK23" s="138">
        <v>1</v>
      </c>
      <c r="CL23" s="138" t="s">
        <v>2113</v>
      </c>
      <c r="CM23" s="138" t="s">
        <v>1722</v>
      </c>
      <c r="CN23" s="159">
        <v>6</v>
      </c>
      <c r="CO23" s="138">
        <v>1</v>
      </c>
      <c r="CP23" s="138" t="s">
        <v>1416</v>
      </c>
      <c r="CQ23" s="138" t="s">
        <v>2012</v>
      </c>
      <c r="CR23" s="159">
        <v>5</v>
      </c>
      <c r="CS23" s="138">
        <v>1</v>
      </c>
      <c r="CT23" s="138" t="s">
        <v>2113</v>
      </c>
      <c r="CU23" s="138" t="s">
        <v>1722</v>
      </c>
      <c r="CV23" s="159">
        <v>6</v>
      </c>
      <c r="CW23" s="138">
        <v>1</v>
      </c>
      <c r="CX23" s="138" t="s">
        <v>2113</v>
      </c>
      <c r="CY23" s="138" t="s">
        <v>1722</v>
      </c>
      <c r="CZ23" s="159">
        <v>6</v>
      </c>
      <c r="DA23" s="138">
        <v>1</v>
      </c>
      <c r="DB23" s="138" t="s">
        <v>2015</v>
      </c>
      <c r="DC23" s="138" t="s">
        <v>1722</v>
      </c>
      <c r="DD23" s="159">
        <v>6.5</v>
      </c>
      <c r="DE23" s="138">
        <v>1</v>
      </c>
      <c r="DF23" s="138" t="s">
        <v>2113</v>
      </c>
      <c r="DG23" s="138" t="s">
        <v>1722</v>
      </c>
      <c r="DH23" s="159">
        <v>6</v>
      </c>
      <c r="DI23" s="138">
        <v>1</v>
      </c>
      <c r="DJ23" s="138" t="s">
        <v>2105</v>
      </c>
      <c r="DK23" s="138" t="s">
        <v>733</v>
      </c>
      <c r="DL23" s="159">
        <v>5</v>
      </c>
      <c r="DM23" s="138">
        <v>1</v>
      </c>
      <c r="DN23" s="138" t="s">
        <v>1906</v>
      </c>
      <c r="DO23" s="138" t="s">
        <v>1907</v>
      </c>
      <c r="DP23" s="159">
        <v>6.5</v>
      </c>
      <c r="DQ23" s="138">
        <v>1</v>
      </c>
      <c r="DR23" s="138" t="s">
        <v>873</v>
      </c>
      <c r="DS23" s="138">
        <v>2164</v>
      </c>
      <c r="DT23" s="138" t="s">
        <v>874</v>
      </c>
      <c r="DU23" s="159">
        <v>6</v>
      </c>
      <c r="DV23" s="138">
        <v>1</v>
      </c>
      <c r="DW23" s="138" t="s">
        <v>2176</v>
      </c>
      <c r="DX23" s="138">
        <v>2014</v>
      </c>
      <c r="DY23" s="138" t="s">
        <v>2223</v>
      </c>
      <c r="DZ23" s="159">
        <v>5.5</v>
      </c>
      <c r="EA23" s="138">
        <v>1</v>
      </c>
      <c r="EB23" s="138" t="s">
        <v>2275</v>
      </c>
      <c r="EC23" s="138">
        <v>2172</v>
      </c>
      <c r="ED23" s="138" t="s">
        <v>2242</v>
      </c>
      <c r="EE23" s="159">
        <v>7</v>
      </c>
      <c r="EF23" s="138">
        <v>1</v>
      </c>
      <c r="EG23" s="138" t="s">
        <v>873</v>
      </c>
      <c r="EH23" s="138">
        <v>2196</v>
      </c>
      <c r="EI23" s="138" t="s">
        <v>874</v>
      </c>
      <c r="EJ23" s="159">
        <v>6.5</v>
      </c>
      <c r="EK23" s="138">
        <v>1</v>
      </c>
      <c r="EL23" s="138" t="s">
        <v>873</v>
      </c>
      <c r="EM23" s="138">
        <v>2219</v>
      </c>
      <c r="EN23" s="138" t="s">
        <v>874</v>
      </c>
      <c r="EO23" s="159">
        <v>6.5</v>
      </c>
      <c r="EP23" s="138">
        <v>1</v>
      </c>
      <c r="EQ23" s="138" t="s">
        <v>2548</v>
      </c>
      <c r="ER23" s="138">
        <v>2160</v>
      </c>
      <c r="ES23" s="138" t="s">
        <v>2166</v>
      </c>
      <c r="ET23" s="159">
        <v>7</v>
      </c>
      <c r="EU23" s="138">
        <v>1</v>
      </c>
      <c r="EV23" s="138" t="s">
        <v>1976</v>
      </c>
      <c r="EW23" s="138">
        <v>2140</v>
      </c>
      <c r="EX23" s="138" t="s">
        <v>1863</v>
      </c>
      <c r="EY23" s="159">
        <v>5.5</v>
      </c>
      <c r="EZ23" s="138">
        <v>1</v>
      </c>
      <c r="FA23" s="145" t="s">
        <v>1098</v>
      </c>
      <c r="FB23" s="138">
        <v>2037</v>
      </c>
      <c r="FC23" s="145" t="s">
        <v>2012</v>
      </c>
      <c r="FD23" s="159">
        <v>5.5</v>
      </c>
      <c r="FE23" s="138">
        <v>1</v>
      </c>
      <c r="FF23" s="145" t="s">
        <v>2550</v>
      </c>
      <c r="FG23" s="138">
        <v>2125</v>
      </c>
      <c r="FH23" s="145" t="s">
        <v>2012</v>
      </c>
      <c r="FI23" s="159">
        <v>6</v>
      </c>
      <c r="FJ23" s="138">
        <v>1</v>
      </c>
      <c r="FK23" s="138"/>
      <c r="FL23" s="138"/>
      <c r="FM23" s="138"/>
      <c r="FN23" s="156"/>
      <c r="FO23" s="138">
        <v>1</v>
      </c>
      <c r="FP23" s="138"/>
      <c r="FQ23" s="138"/>
      <c r="FR23" s="138"/>
      <c r="FS23" s="156"/>
      <c r="FT23" s="138">
        <v>1</v>
      </c>
      <c r="FU23" s="138" t="s">
        <v>1098</v>
      </c>
      <c r="FV23" s="138">
        <v>2114</v>
      </c>
      <c r="FW23" s="145" t="s">
        <v>2012</v>
      </c>
      <c r="FX23" s="146">
        <v>5.5</v>
      </c>
      <c r="FY23" s="138">
        <v>1</v>
      </c>
      <c r="FZ23" s="145" t="s">
        <v>2204</v>
      </c>
      <c r="GA23" s="145">
        <v>2135</v>
      </c>
      <c r="GB23" s="145" t="s">
        <v>3321</v>
      </c>
      <c r="GC23" s="146">
        <v>5.5</v>
      </c>
      <c r="GF23" s="15"/>
      <c r="GJ23"/>
      <c r="GN23"/>
    </row>
    <row r="24" spans="1:196" x14ac:dyDescent="0.15">
      <c r="A24" s="138">
        <v>13</v>
      </c>
      <c r="B24" s="138" t="s">
        <v>2164</v>
      </c>
      <c r="C24" s="138" t="s">
        <v>2084</v>
      </c>
      <c r="D24" s="140"/>
      <c r="E24" s="149">
        <v>13</v>
      </c>
      <c r="F24" s="149" t="s">
        <v>1975</v>
      </c>
      <c r="G24" s="149" t="s">
        <v>1863</v>
      </c>
      <c r="H24" s="158">
        <v>2</v>
      </c>
      <c r="I24" s="138">
        <v>2</v>
      </c>
      <c r="J24" s="138" t="s">
        <v>1688</v>
      </c>
      <c r="K24" s="138" t="s">
        <v>2084</v>
      </c>
      <c r="L24" s="159">
        <v>4.5</v>
      </c>
      <c r="M24" s="138">
        <v>2</v>
      </c>
      <c r="N24" s="138" t="s">
        <v>2094</v>
      </c>
      <c r="O24" s="138" t="s">
        <v>2012</v>
      </c>
      <c r="P24" s="159">
        <v>4.5</v>
      </c>
      <c r="Q24" s="138">
        <v>2</v>
      </c>
      <c r="R24" s="138" t="s">
        <v>2165</v>
      </c>
      <c r="S24" s="138" t="s">
        <v>2012</v>
      </c>
      <c r="T24" s="159">
        <v>5.5</v>
      </c>
      <c r="U24" s="149">
        <v>2</v>
      </c>
      <c r="V24" s="149" t="s">
        <v>2009</v>
      </c>
      <c r="W24" s="149" t="s">
        <v>1891</v>
      </c>
      <c r="X24" s="158">
        <v>5</v>
      </c>
      <c r="Y24" s="149">
        <v>2</v>
      </c>
      <c r="Z24" s="149" t="s">
        <v>1911</v>
      </c>
      <c r="AA24" s="149" t="s">
        <v>1891</v>
      </c>
      <c r="AB24" s="158">
        <v>5</v>
      </c>
      <c r="AC24" s="138">
        <v>2</v>
      </c>
      <c r="AD24" s="138" t="s">
        <v>2165</v>
      </c>
      <c r="AE24" s="138" t="s">
        <v>2012</v>
      </c>
      <c r="AF24" s="159">
        <v>5.5</v>
      </c>
      <c r="AG24" s="138">
        <v>2</v>
      </c>
      <c r="AH24" s="138" t="s">
        <v>1689</v>
      </c>
      <c r="AI24" s="138" t="s">
        <v>1912</v>
      </c>
      <c r="AJ24" s="159">
        <v>5</v>
      </c>
      <c r="AK24" s="138">
        <v>2</v>
      </c>
      <c r="AL24" s="138" t="s">
        <v>2110</v>
      </c>
      <c r="AM24" s="138" t="s">
        <v>2012</v>
      </c>
      <c r="AN24" s="159">
        <v>4.5</v>
      </c>
      <c r="AO24" s="138">
        <v>2</v>
      </c>
      <c r="AP24" s="138" t="s">
        <v>2111</v>
      </c>
      <c r="AQ24" s="138" t="s">
        <v>2166</v>
      </c>
      <c r="AR24" s="159">
        <v>5</v>
      </c>
      <c r="AS24" s="138">
        <v>2</v>
      </c>
      <c r="AT24" s="138" t="s">
        <v>2165</v>
      </c>
      <c r="AU24" s="138" t="s">
        <v>2012</v>
      </c>
      <c r="AV24" s="159">
        <v>4.5</v>
      </c>
      <c r="AW24" s="138">
        <v>2</v>
      </c>
      <c r="AX24" s="138" t="s">
        <v>2096</v>
      </c>
      <c r="AY24" s="138" t="s">
        <v>1890</v>
      </c>
      <c r="AZ24" s="159">
        <v>5.5</v>
      </c>
      <c r="BA24" s="138">
        <v>2</v>
      </c>
      <c r="BB24" s="138" t="s">
        <v>2112</v>
      </c>
      <c r="BC24" s="138" t="s">
        <v>2010</v>
      </c>
      <c r="BD24" s="159">
        <v>4.5</v>
      </c>
      <c r="BE24" s="138">
        <v>2</v>
      </c>
      <c r="BF24" s="138" t="s">
        <v>2073</v>
      </c>
      <c r="BG24" s="138" t="s">
        <v>2012</v>
      </c>
      <c r="BH24" s="159">
        <v>5.5</v>
      </c>
      <c r="BI24" s="138">
        <v>2</v>
      </c>
      <c r="BJ24" s="138" t="s">
        <v>2165</v>
      </c>
      <c r="BK24" s="138" t="s">
        <v>2012</v>
      </c>
      <c r="BL24" s="159">
        <v>5</v>
      </c>
      <c r="BM24" s="138">
        <v>2</v>
      </c>
      <c r="BN24" s="138" t="s">
        <v>2113</v>
      </c>
      <c r="BO24" s="138" t="s">
        <v>2207</v>
      </c>
      <c r="BP24" s="159">
        <v>5.5</v>
      </c>
      <c r="BQ24" s="138">
        <v>2</v>
      </c>
      <c r="BR24" s="138" t="s">
        <v>1701</v>
      </c>
      <c r="BS24" s="138" t="s">
        <v>2012</v>
      </c>
      <c r="BT24" s="159">
        <v>5</v>
      </c>
      <c r="BU24" s="138">
        <v>2</v>
      </c>
      <c r="BV24" s="138" t="s">
        <v>2032</v>
      </c>
      <c r="BW24" s="138" t="s">
        <v>2012</v>
      </c>
      <c r="BX24" s="159">
        <v>5</v>
      </c>
      <c r="BY24" s="138">
        <v>2</v>
      </c>
      <c r="BZ24" s="138" t="s">
        <v>1688</v>
      </c>
      <c r="CA24" s="138" t="s">
        <v>2166</v>
      </c>
      <c r="CB24" s="159">
        <v>5</v>
      </c>
      <c r="CC24" s="138">
        <v>2</v>
      </c>
      <c r="CD24" s="138" t="s">
        <v>2032</v>
      </c>
      <c r="CE24" s="138" t="s">
        <v>2012</v>
      </c>
      <c r="CF24" s="159">
        <v>4</v>
      </c>
      <c r="CG24" s="138">
        <v>2</v>
      </c>
      <c r="CH24" s="138" t="s">
        <v>1976</v>
      </c>
      <c r="CI24" s="138" t="s">
        <v>1863</v>
      </c>
      <c r="CJ24" s="159">
        <v>5.5</v>
      </c>
      <c r="CK24" s="138">
        <v>2</v>
      </c>
      <c r="CL24" s="138" t="s">
        <v>1776</v>
      </c>
      <c r="CM24" s="138" t="s">
        <v>2012</v>
      </c>
      <c r="CN24" s="159">
        <v>6</v>
      </c>
      <c r="CO24" s="138">
        <v>2</v>
      </c>
      <c r="CP24" s="138" t="s">
        <v>2015</v>
      </c>
      <c r="CQ24" s="138" t="s">
        <v>2010</v>
      </c>
      <c r="CR24" s="159">
        <v>4.5</v>
      </c>
      <c r="CS24" s="138">
        <v>2</v>
      </c>
      <c r="CT24" s="138" t="s">
        <v>1196</v>
      </c>
      <c r="CU24" s="138" t="s">
        <v>2012</v>
      </c>
      <c r="CV24" s="159">
        <v>4.5</v>
      </c>
      <c r="CW24" s="138">
        <v>2</v>
      </c>
      <c r="CX24" s="138" t="s">
        <v>2156</v>
      </c>
      <c r="CY24" s="138" t="s">
        <v>2152</v>
      </c>
      <c r="CZ24" s="159">
        <v>4</v>
      </c>
      <c r="DA24" s="138">
        <v>2</v>
      </c>
      <c r="DB24" s="138" t="s">
        <v>1810</v>
      </c>
      <c r="DC24" s="138" t="s">
        <v>1370</v>
      </c>
      <c r="DD24" s="159">
        <v>5</v>
      </c>
      <c r="DE24" s="138">
        <v>2</v>
      </c>
      <c r="DF24" s="138" t="s">
        <v>1098</v>
      </c>
      <c r="DG24" s="138" t="s">
        <v>2012</v>
      </c>
      <c r="DH24" s="159">
        <v>5.5</v>
      </c>
      <c r="DI24" s="138">
        <v>2</v>
      </c>
      <c r="DJ24" s="138" t="s">
        <v>1416</v>
      </c>
      <c r="DK24" s="138" t="s">
        <v>2012</v>
      </c>
      <c r="DL24" s="159">
        <v>4.5</v>
      </c>
      <c r="DM24" s="138">
        <v>2</v>
      </c>
      <c r="DN24" s="138" t="s">
        <v>2107</v>
      </c>
      <c r="DO24" s="138" t="s">
        <v>2106</v>
      </c>
      <c r="DP24" s="159">
        <v>5</v>
      </c>
      <c r="DQ24" s="138">
        <v>2</v>
      </c>
      <c r="DR24" s="138" t="s">
        <v>875</v>
      </c>
      <c r="DS24" s="138">
        <v>1990</v>
      </c>
      <c r="DT24" s="138" t="s">
        <v>2242</v>
      </c>
      <c r="DU24" s="159">
        <v>4.5</v>
      </c>
      <c r="DV24" s="138">
        <v>2</v>
      </c>
      <c r="DW24" s="138" t="s">
        <v>2177</v>
      </c>
      <c r="DX24" s="138">
        <v>2069</v>
      </c>
      <c r="DY24" s="138" t="s">
        <v>2178</v>
      </c>
      <c r="DZ24" s="159">
        <v>5</v>
      </c>
      <c r="EA24" s="138">
        <v>2</v>
      </c>
      <c r="EB24" s="138" t="s">
        <v>2281</v>
      </c>
      <c r="EC24" s="138">
        <v>2059</v>
      </c>
      <c r="ED24" s="138" t="s">
        <v>2242</v>
      </c>
      <c r="EE24" s="159">
        <v>5.5</v>
      </c>
      <c r="EF24" s="138">
        <v>2</v>
      </c>
      <c r="EG24" s="138" t="s">
        <v>2347</v>
      </c>
      <c r="EH24" s="138">
        <v>1711</v>
      </c>
      <c r="EI24" s="138" t="s">
        <v>2242</v>
      </c>
      <c r="EJ24" s="159">
        <v>4.5</v>
      </c>
      <c r="EK24" s="138">
        <v>2</v>
      </c>
      <c r="EL24" s="138" t="s">
        <v>484</v>
      </c>
      <c r="EM24" s="138">
        <v>2205</v>
      </c>
      <c r="EN24" s="138" t="s">
        <v>2001</v>
      </c>
      <c r="EO24" s="159">
        <v>4.5</v>
      </c>
      <c r="EP24" s="138">
        <v>2</v>
      </c>
      <c r="EQ24" s="138" t="s">
        <v>2554</v>
      </c>
      <c r="ER24" s="138">
        <v>1818</v>
      </c>
      <c r="ES24" s="138" t="s">
        <v>2012</v>
      </c>
      <c r="ET24" s="159">
        <v>4.5</v>
      </c>
      <c r="EU24" s="138">
        <v>2</v>
      </c>
      <c r="EV24" s="138" t="s">
        <v>2795</v>
      </c>
      <c r="EW24" s="138">
        <v>2180</v>
      </c>
      <c r="EX24" s="138" t="s">
        <v>2166</v>
      </c>
      <c r="EY24" s="159">
        <v>5</v>
      </c>
      <c r="EZ24" s="138">
        <v>2</v>
      </c>
      <c r="FA24" s="145" t="s">
        <v>2553</v>
      </c>
      <c r="FB24" s="145">
        <v>2021</v>
      </c>
      <c r="FC24" s="145" t="s">
        <v>1370</v>
      </c>
      <c r="FD24" s="159">
        <v>5.5</v>
      </c>
      <c r="FE24" s="138">
        <v>2</v>
      </c>
      <c r="FF24" s="138" t="s">
        <v>2034</v>
      </c>
      <c r="FG24" s="147">
        <v>2000</v>
      </c>
      <c r="FH24" s="145" t="s">
        <v>3007</v>
      </c>
      <c r="FI24" s="159">
        <v>4.5</v>
      </c>
      <c r="FJ24" s="138">
        <v>2</v>
      </c>
      <c r="FK24" s="138"/>
      <c r="FL24" s="138"/>
      <c r="FM24" s="138"/>
      <c r="FN24" s="156"/>
      <c r="FO24" s="138">
        <v>2</v>
      </c>
      <c r="FP24" s="138"/>
      <c r="FQ24" s="138"/>
      <c r="FR24" s="138"/>
      <c r="FS24" s="156"/>
      <c r="FT24" s="138">
        <v>2</v>
      </c>
      <c r="FU24" s="138" t="s">
        <v>2576</v>
      </c>
      <c r="FV24" s="138">
        <v>2037</v>
      </c>
      <c r="FW24" s="145" t="s">
        <v>2012</v>
      </c>
      <c r="FX24" s="146">
        <v>5.5</v>
      </c>
      <c r="FY24" s="138">
        <v>2</v>
      </c>
      <c r="FZ24" s="145" t="s">
        <v>1098</v>
      </c>
      <c r="GA24" s="145">
        <v>2155</v>
      </c>
      <c r="GB24" s="145" t="s">
        <v>2012</v>
      </c>
      <c r="GC24" s="146">
        <v>5.5</v>
      </c>
      <c r="GD24" s="27"/>
      <c r="GF24" s="29"/>
      <c r="GJ24"/>
      <c r="GN24"/>
    </row>
    <row r="25" spans="1:196" x14ac:dyDescent="0.15">
      <c r="A25" s="138">
        <v>14</v>
      </c>
      <c r="B25" s="138" t="s">
        <v>1925</v>
      </c>
      <c r="C25" s="138" t="s">
        <v>2084</v>
      </c>
      <c r="D25" s="140"/>
      <c r="E25" s="138">
        <v>14</v>
      </c>
      <c r="F25" s="138" t="s">
        <v>1926</v>
      </c>
      <c r="G25" s="138" t="s">
        <v>2040</v>
      </c>
      <c r="H25" s="159">
        <v>1.5</v>
      </c>
      <c r="I25" s="138">
        <v>3</v>
      </c>
      <c r="J25" s="138" t="s">
        <v>1701</v>
      </c>
      <c r="K25" s="138" t="s">
        <v>2012</v>
      </c>
      <c r="L25" s="159">
        <v>4.5</v>
      </c>
      <c r="M25" s="138">
        <v>3</v>
      </c>
      <c r="N25" s="138" t="s">
        <v>1685</v>
      </c>
      <c r="O25" s="138" t="s">
        <v>1686</v>
      </c>
      <c r="P25" s="159">
        <v>4</v>
      </c>
      <c r="Q25" s="138">
        <v>3</v>
      </c>
      <c r="R25" s="138" t="s">
        <v>2092</v>
      </c>
      <c r="S25" s="138" t="s">
        <v>2010</v>
      </c>
      <c r="T25" s="159">
        <v>5</v>
      </c>
      <c r="U25" s="138">
        <v>3</v>
      </c>
      <c r="V25" s="138" t="s">
        <v>2165</v>
      </c>
      <c r="W25" s="138" t="s">
        <v>2012</v>
      </c>
      <c r="X25" s="159">
        <v>4</v>
      </c>
      <c r="Y25" s="138">
        <v>3</v>
      </c>
      <c r="Z25" s="138" t="s">
        <v>2114</v>
      </c>
      <c r="AA25" s="138" t="s">
        <v>2166</v>
      </c>
      <c r="AB25" s="159">
        <v>5</v>
      </c>
      <c r="AC25" s="138">
        <v>3</v>
      </c>
      <c r="AD25" s="138" t="s">
        <v>2073</v>
      </c>
      <c r="AE25" s="138" t="s">
        <v>2084</v>
      </c>
      <c r="AF25" s="159">
        <v>4</v>
      </c>
      <c r="AG25" s="138">
        <v>3</v>
      </c>
      <c r="AH25" s="138" t="s">
        <v>2115</v>
      </c>
      <c r="AI25" s="138" t="s">
        <v>1885</v>
      </c>
      <c r="AJ25" s="159">
        <v>4.5</v>
      </c>
      <c r="AK25" s="138">
        <v>3</v>
      </c>
      <c r="AL25" s="138" t="s">
        <v>1493</v>
      </c>
      <c r="AM25" s="138" t="s">
        <v>1885</v>
      </c>
      <c r="AN25" s="159">
        <v>4.5</v>
      </c>
      <c r="AO25" s="138">
        <v>3</v>
      </c>
      <c r="AP25" s="138" t="s">
        <v>2092</v>
      </c>
      <c r="AQ25" s="138" t="s">
        <v>2010</v>
      </c>
      <c r="AR25" s="159">
        <v>5</v>
      </c>
      <c r="AS25" s="138">
        <v>3</v>
      </c>
      <c r="AT25" s="138" t="s">
        <v>2075</v>
      </c>
      <c r="AU25" s="138" t="s">
        <v>2012</v>
      </c>
      <c r="AV25" s="159">
        <v>4</v>
      </c>
      <c r="AW25" s="138">
        <v>3</v>
      </c>
      <c r="AX25" s="138" t="s">
        <v>2094</v>
      </c>
      <c r="AY25" s="138" t="s">
        <v>2012</v>
      </c>
      <c r="AZ25" s="159">
        <v>5</v>
      </c>
      <c r="BA25" s="138">
        <v>3</v>
      </c>
      <c r="BB25" s="138" t="s">
        <v>1897</v>
      </c>
      <c r="BC25" s="138" t="s">
        <v>2012</v>
      </c>
      <c r="BD25" s="159">
        <v>4.5</v>
      </c>
      <c r="BE25" s="138">
        <v>3</v>
      </c>
      <c r="BF25" s="138" t="s">
        <v>1705</v>
      </c>
      <c r="BG25" s="138" t="s">
        <v>2010</v>
      </c>
      <c r="BH25" s="159">
        <v>5</v>
      </c>
      <c r="BI25" s="138">
        <v>3</v>
      </c>
      <c r="BJ25" s="138" t="s">
        <v>2163</v>
      </c>
      <c r="BK25" s="138" t="s">
        <v>2012</v>
      </c>
      <c r="BL25" s="159">
        <v>4.5</v>
      </c>
      <c r="BM25" s="138">
        <v>3</v>
      </c>
      <c r="BN25" s="138" t="s">
        <v>2116</v>
      </c>
      <c r="BO25" s="138" t="s">
        <v>2207</v>
      </c>
      <c r="BP25" s="159">
        <v>5.5</v>
      </c>
      <c r="BQ25" s="138">
        <v>3</v>
      </c>
      <c r="BR25" s="138" t="s">
        <v>2113</v>
      </c>
      <c r="BS25" s="138" t="s">
        <v>2207</v>
      </c>
      <c r="BT25" s="159">
        <v>5</v>
      </c>
      <c r="BU25" s="138">
        <v>3</v>
      </c>
      <c r="BV25" s="138" t="s">
        <v>2164</v>
      </c>
      <c r="BW25" s="138" t="s">
        <v>2012</v>
      </c>
      <c r="BX25" s="159">
        <v>4.5</v>
      </c>
      <c r="BY25" s="138">
        <v>3</v>
      </c>
      <c r="BZ25" s="138" t="s">
        <v>1776</v>
      </c>
      <c r="CA25" s="138" t="s">
        <v>2088</v>
      </c>
      <c r="CB25" s="159">
        <v>5</v>
      </c>
      <c r="CC25" s="138">
        <v>3</v>
      </c>
      <c r="CD25" s="138" t="s">
        <v>1706</v>
      </c>
      <c r="CE25" s="138" t="s">
        <v>1891</v>
      </c>
      <c r="CF25" s="159">
        <v>4</v>
      </c>
      <c r="CG25" s="138">
        <v>3</v>
      </c>
      <c r="CH25" s="138" t="s">
        <v>2024</v>
      </c>
      <c r="CI25" s="138" t="s">
        <v>2012</v>
      </c>
      <c r="CJ25" s="159">
        <v>4.5</v>
      </c>
      <c r="CK25" s="138">
        <v>3</v>
      </c>
      <c r="CL25" s="138" t="s">
        <v>1761</v>
      </c>
      <c r="CM25" s="138" t="s">
        <v>2203</v>
      </c>
      <c r="CN25" s="159">
        <v>4</v>
      </c>
      <c r="CO25" s="138">
        <v>3</v>
      </c>
      <c r="CP25" s="138" t="s">
        <v>2165</v>
      </c>
      <c r="CQ25" s="138" t="s">
        <v>2012</v>
      </c>
      <c r="CR25" s="159">
        <v>4</v>
      </c>
      <c r="CS25" s="138">
        <v>3</v>
      </c>
      <c r="CT25" s="138" t="s">
        <v>1810</v>
      </c>
      <c r="CU25" s="138" t="s">
        <v>2166</v>
      </c>
      <c r="CV25" s="159">
        <v>4</v>
      </c>
      <c r="CW25" s="138">
        <v>3</v>
      </c>
      <c r="CX25" s="138" t="s">
        <v>1976</v>
      </c>
      <c r="CY25" s="138" t="s">
        <v>1863</v>
      </c>
      <c r="CZ25" s="159">
        <v>3.5</v>
      </c>
      <c r="DA25" s="138">
        <v>3</v>
      </c>
      <c r="DB25" s="138" t="s">
        <v>2075</v>
      </c>
      <c r="DC25" s="138" t="s">
        <v>2012</v>
      </c>
      <c r="DD25" s="159">
        <v>3</v>
      </c>
      <c r="DE25" s="138">
        <v>3</v>
      </c>
      <c r="DF25" s="138" t="s">
        <v>2165</v>
      </c>
      <c r="DG25" s="138" t="s">
        <v>2012</v>
      </c>
      <c r="DH25" s="159">
        <v>4.5</v>
      </c>
      <c r="DI25" s="138">
        <v>3</v>
      </c>
      <c r="DJ25" s="138" t="s">
        <v>2015</v>
      </c>
      <c r="DK25" s="138" t="s">
        <v>1722</v>
      </c>
      <c r="DL25" s="159">
        <v>4.5</v>
      </c>
      <c r="DM25" s="138">
        <v>3</v>
      </c>
      <c r="DN25" s="138" t="s">
        <v>2108</v>
      </c>
      <c r="DO25" s="138" t="s">
        <v>2109</v>
      </c>
      <c r="DP25" s="159">
        <v>4.5</v>
      </c>
      <c r="DQ25" s="138">
        <v>3</v>
      </c>
      <c r="DR25" s="138" t="s">
        <v>876</v>
      </c>
      <c r="DS25" s="138">
        <v>1881</v>
      </c>
      <c r="DT25" s="138" t="s">
        <v>2109</v>
      </c>
      <c r="DU25" s="159">
        <v>4.5</v>
      </c>
      <c r="DV25" s="138">
        <v>3</v>
      </c>
      <c r="DW25" s="138" t="s">
        <v>875</v>
      </c>
      <c r="DX25" s="138">
        <v>2069</v>
      </c>
      <c r="DY25" s="138" t="s">
        <v>2242</v>
      </c>
      <c r="DZ25" s="159">
        <v>4</v>
      </c>
      <c r="EA25" s="138">
        <v>3</v>
      </c>
      <c r="EB25" s="138" t="s">
        <v>876</v>
      </c>
      <c r="EC25" s="138">
        <v>1955</v>
      </c>
      <c r="ED25" s="138" t="s">
        <v>2276</v>
      </c>
      <c r="EE25" s="159">
        <v>4.5</v>
      </c>
      <c r="EF25" s="138">
        <v>3</v>
      </c>
      <c r="EG25" s="138" t="s">
        <v>2282</v>
      </c>
      <c r="EH25" s="138">
        <v>2161</v>
      </c>
      <c r="EI25" s="138" t="s">
        <v>2242</v>
      </c>
      <c r="EJ25" s="159">
        <v>4</v>
      </c>
      <c r="EK25" s="138">
        <v>3</v>
      </c>
      <c r="EL25" s="138" t="s">
        <v>878</v>
      </c>
      <c r="EM25" s="138">
        <v>2014</v>
      </c>
      <c r="EN25" s="138" t="s">
        <v>192</v>
      </c>
      <c r="EO25" s="159">
        <v>4</v>
      </c>
      <c r="EP25" s="138">
        <v>3</v>
      </c>
      <c r="EQ25" s="138" t="s">
        <v>2555</v>
      </c>
      <c r="ER25" s="138">
        <v>2019</v>
      </c>
      <c r="ES25" s="138" t="s">
        <v>2012</v>
      </c>
      <c r="ET25" s="159">
        <v>4.5</v>
      </c>
      <c r="EU25" s="138">
        <v>3</v>
      </c>
      <c r="EV25" s="138" t="s">
        <v>2559</v>
      </c>
      <c r="EW25" s="138">
        <v>1873</v>
      </c>
      <c r="EX25" s="138" t="s">
        <v>1544</v>
      </c>
      <c r="EY25" s="159">
        <v>4</v>
      </c>
      <c r="EZ25" s="138">
        <v>3</v>
      </c>
      <c r="FA25" s="145" t="s">
        <v>1976</v>
      </c>
      <c r="FB25" s="145">
        <v>2134</v>
      </c>
      <c r="FC25" s="138" t="s">
        <v>1863</v>
      </c>
      <c r="FD25" s="159">
        <v>5.5</v>
      </c>
      <c r="FE25" s="138">
        <v>3</v>
      </c>
      <c r="FF25" s="138" t="s">
        <v>2555</v>
      </c>
      <c r="FG25" s="145">
        <v>2048</v>
      </c>
      <c r="FH25" s="145" t="s">
        <v>2012</v>
      </c>
      <c r="FI25" s="159">
        <v>4.5</v>
      </c>
      <c r="FJ25" s="138">
        <v>3</v>
      </c>
      <c r="FK25" s="138"/>
      <c r="FL25" s="138"/>
      <c r="FM25" s="138"/>
      <c r="FN25" s="156"/>
      <c r="FO25" s="138">
        <v>3</v>
      </c>
      <c r="FP25" s="138"/>
      <c r="FQ25" s="138"/>
      <c r="FR25" s="138"/>
      <c r="FS25" s="156"/>
      <c r="FT25" s="138">
        <v>3</v>
      </c>
      <c r="FU25" s="138" t="s">
        <v>2204</v>
      </c>
      <c r="FV25" s="138">
        <v>2142</v>
      </c>
      <c r="FW25" s="145" t="s">
        <v>3321</v>
      </c>
      <c r="FX25" s="160">
        <v>5</v>
      </c>
      <c r="FY25" s="138">
        <v>3</v>
      </c>
      <c r="FZ25" s="145" t="s">
        <v>2553</v>
      </c>
      <c r="GA25" s="145">
        <v>2053</v>
      </c>
      <c r="GB25" s="145" t="s">
        <v>2012</v>
      </c>
      <c r="GC25" s="160">
        <v>5</v>
      </c>
      <c r="GF25" s="15"/>
      <c r="GJ25"/>
      <c r="GN25"/>
    </row>
    <row r="26" spans="1:196" x14ac:dyDescent="0.15">
      <c r="A26" s="149">
        <v>15</v>
      </c>
      <c r="B26" s="149" t="s">
        <v>1203</v>
      </c>
      <c r="C26" s="149" t="s">
        <v>1863</v>
      </c>
      <c r="D26" s="163"/>
      <c r="E26" s="138">
        <v>15</v>
      </c>
      <c r="F26" s="138" t="s">
        <v>2075</v>
      </c>
      <c r="G26" s="138" t="s">
        <v>2084</v>
      </c>
      <c r="H26" s="159">
        <v>1</v>
      </c>
      <c r="I26" s="138">
        <v>4</v>
      </c>
      <c r="J26" s="138" t="s">
        <v>2032</v>
      </c>
      <c r="K26" s="138" t="s">
        <v>2012</v>
      </c>
      <c r="L26" s="159">
        <v>3.5</v>
      </c>
      <c r="M26" s="138">
        <v>4</v>
      </c>
      <c r="N26" s="138" t="s">
        <v>2163</v>
      </c>
      <c r="O26" s="138" t="s">
        <v>2040</v>
      </c>
      <c r="P26" s="159">
        <v>4</v>
      </c>
      <c r="Q26" s="138">
        <v>4</v>
      </c>
      <c r="R26" s="138" t="s">
        <v>2032</v>
      </c>
      <c r="S26" s="138" t="s">
        <v>2012</v>
      </c>
      <c r="T26" s="159">
        <v>4.5</v>
      </c>
      <c r="U26" s="138">
        <v>4</v>
      </c>
      <c r="V26" s="138" t="s">
        <v>2163</v>
      </c>
      <c r="W26" s="138" t="s">
        <v>2040</v>
      </c>
      <c r="X26" s="159">
        <v>4</v>
      </c>
      <c r="Y26" s="138">
        <v>4</v>
      </c>
      <c r="Z26" s="138" t="s">
        <v>2094</v>
      </c>
      <c r="AA26" s="138" t="s">
        <v>2012</v>
      </c>
      <c r="AB26" s="159">
        <v>3.5</v>
      </c>
      <c r="AC26" s="138">
        <v>4</v>
      </c>
      <c r="AD26" s="138" t="s">
        <v>2164</v>
      </c>
      <c r="AE26" s="138" t="s">
        <v>2012</v>
      </c>
      <c r="AF26" s="159">
        <v>4</v>
      </c>
      <c r="AG26" s="138">
        <v>4</v>
      </c>
      <c r="AH26" s="138" t="s">
        <v>2034</v>
      </c>
      <c r="AI26" s="138" t="s">
        <v>2012</v>
      </c>
      <c r="AJ26" s="159">
        <v>3.5</v>
      </c>
      <c r="AK26" s="138">
        <v>4</v>
      </c>
      <c r="AL26" s="138" t="s">
        <v>2032</v>
      </c>
      <c r="AM26" s="138" t="s">
        <v>2012</v>
      </c>
      <c r="AN26" s="159">
        <v>4</v>
      </c>
      <c r="AO26" s="138">
        <v>4</v>
      </c>
      <c r="AP26" s="138" t="s">
        <v>2165</v>
      </c>
      <c r="AQ26" s="138" t="s">
        <v>2012</v>
      </c>
      <c r="AR26" s="159">
        <v>4</v>
      </c>
      <c r="AS26" s="138">
        <v>4</v>
      </c>
      <c r="AT26" s="138" t="s">
        <v>2163</v>
      </c>
      <c r="AU26" s="138" t="s">
        <v>2012</v>
      </c>
      <c r="AV26" s="159">
        <v>4</v>
      </c>
      <c r="AW26" s="149">
        <v>4</v>
      </c>
      <c r="AX26" s="149" t="s">
        <v>1977</v>
      </c>
      <c r="AY26" s="149" t="s">
        <v>1494</v>
      </c>
      <c r="AZ26" s="158">
        <v>3</v>
      </c>
      <c r="BA26" s="138">
        <v>4</v>
      </c>
      <c r="BB26" s="138" t="s">
        <v>2073</v>
      </c>
      <c r="BC26" s="138" t="s">
        <v>2012</v>
      </c>
      <c r="BD26" s="159">
        <v>4.5</v>
      </c>
      <c r="BE26" s="138">
        <v>4</v>
      </c>
      <c r="BF26" s="138" t="s">
        <v>2165</v>
      </c>
      <c r="BG26" s="138" t="s">
        <v>2012</v>
      </c>
      <c r="BH26" s="159">
        <v>3.5</v>
      </c>
      <c r="BI26" s="138">
        <v>4</v>
      </c>
      <c r="BJ26" s="138" t="s">
        <v>2094</v>
      </c>
      <c r="BK26" s="138" t="s">
        <v>2012</v>
      </c>
      <c r="BL26" s="159">
        <v>4</v>
      </c>
      <c r="BM26" s="138">
        <v>4</v>
      </c>
      <c r="BN26" s="138" t="s">
        <v>2094</v>
      </c>
      <c r="BO26" s="138" t="s">
        <v>2012</v>
      </c>
      <c r="BP26" s="159">
        <v>5</v>
      </c>
      <c r="BQ26" s="138">
        <v>4</v>
      </c>
      <c r="BR26" s="138" t="s">
        <v>2094</v>
      </c>
      <c r="BS26" s="138" t="s">
        <v>2012</v>
      </c>
      <c r="BT26" s="159">
        <v>3.5</v>
      </c>
      <c r="BU26" s="138">
        <v>4</v>
      </c>
      <c r="BV26" s="138" t="s">
        <v>2073</v>
      </c>
      <c r="BW26" s="138" t="s">
        <v>2012</v>
      </c>
      <c r="BX26" s="159">
        <v>4</v>
      </c>
      <c r="BY26" s="138">
        <v>4</v>
      </c>
      <c r="BZ26" s="138" t="s">
        <v>2113</v>
      </c>
      <c r="CA26" s="138" t="s">
        <v>2207</v>
      </c>
      <c r="CB26" s="159">
        <v>4.5</v>
      </c>
      <c r="CC26" s="138">
        <v>4</v>
      </c>
      <c r="CD26" s="138" t="s">
        <v>1701</v>
      </c>
      <c r="CE26" s="138" t="s">
        <v>2012</v>
      </c>
      <c r="CF26" s="159">
        <v>3.5</v>
      </c>
      <c r="CG26" s="138">
        <v>4</v>
      </c>
      <c r="CH26" s="138" t="s">
        <v>1936</v>
      </c>
      <c r="CI26" s="138" t="s">
        <v>2166</v>
      </c>
      <c r="CJ26" s="159">
        <v>4</v>
      </c>
      <c r="CK26" s="138">
        <v>4</v>
      </c>
      <c r="CL26" s="138" t="s">
        <v>1762</v>
      </c>
      <c r="CM26" s="138" t="s">
        <v>1763</v>
      </c>
      <c r="CN26" s="159">
        <v>3.5</v>
      </c>
      <c r="CO26" s="138">
        <v>4</v>
      </c>
      <c r="CP26" s="138" t="s">
        <v>2024</v>
      </c>
      <c r="CQ26" s="138" t="s">
        <v>2012</v>
      </c>
      <c r="CR26" s="159">
        <v>4</v>
      </c>
      <c r="CS26" s="138">
        <v>4</v>
      </c>
      <c r="CT26" s="138" t="s">
        <v>2163</v>
      </c>
      <c r="CU26" s="138" t="s">
        <v>2084</v>
      </c>
      <c r="CV26" s="159">
        <v>3.5</v>
      </c>
      <c r="CW26" s="138">
        <v>4</v>
      </c>
      <c r="CX26" s="138" t="s">
        <v>1196</v>
      </c>
      <c r="CY26" s="138" t="s">
        <v>2012</v>
      </c>
      <c r="CZ26" s="159">
        <v>3.5</v>
      </c>
      <c r="DA26" s="138">
        <v>4</v>
      </c>
      <c r="DB26" s="138" t="s">
        <v>1415</v>
      </c>
      <c r="DC26" s="138" t="s">
        <v>2012</v>
      </c>
      <c r="DD26" s="159">
        <v>3</v>
      </c>
      <c r="DE26" s="138">
        <v>4</v>
      </c>
      <c r="DF26" s="138" t="s">
        <v>1416</v>
      </c>
      <c r="DG26" s="138" t="s">
        <v>2012</v>
      </c>
      <c r="DH26" s="159">
        <v>4</v>
      </c>
      <c r="DI26" s="138">
        <v>4</v>
      </c>
      <c r="DJ26" s="138" t="s">
        <v>1253</v>
      </c>
      <c r="DK26" s="138" t="s">
        <v>2012</v>
      </c>
      <c r="DL26" s="159">
        <v>4</v>
      </c>
      <c r="DM26" s="138">
        <v>4</v>
      </c>
      <c r="DN26" s="138" t="s">
        <v>2284</v>
      </c>
      <c r="DO26" s="138" t="s">
        <v>2109</v>
      </c>
      <c r="DP26" s="159">
        <v>4</v>
      </c>
      <c r="DQ26" s="138">
        <v>4</v>
      </c>
      <c r="DR26" s="138" t="s">
        <v>714</v>
      </c>
      <c r="DS26" s="138">
        <v>1661</v>
      </c>
      <c r="DT26" s="138" t="s">
        <v>771</v>
      </c>
      <c r="DU26" s="159">
        <v>4</v>
      </c>
      <c r="DV26" s="138">
        <v>4</v>
      </c>
      <c r="DW26" s="138" t="s">
        <v>2284</v>
      </c>
      <c r="DX26" s="138">
        <v>1979</v>
      </c>
      <c r="DY26" s="138" t="s">
        <v>2109</v>
      </c>
      <c r="DZ26" s="159">
        <v>3.5</v>
      </c>
      <c r="EA26" s="138">
        <v>4</v>
      </c>
      <c r="EB26" s="138" t="s">
        <v>2277</v>
      </c>
      <c r="EC26" s="138">
        <v>1999</v>
      </c>
      <c r="ED26" s="138" t="s">
        <v>2109</v>
      </c>
      <c r="EE26" s="159">
        <v>3.5</v>
      </c>
      <c r="EF26" s="138">
        <v>4</v>
      </c>
      <c r="EG26" s="138" t="s">
        <v>2277</v>
      </c>
      <c r="EH26" s="138">
        <v>1962</v>
      </c>
      <c r="EI26" s="138" t="s">
        <v>2109</v>
      </c>
      <c r="EJ26" s="159">
        <v>3.5</v>
      </c>
      <c r="EK26" s="138">
        <v>4</v>
      </c>
      <c r="EL26" s="138" t="s">
        <v>2190</v>
      </c>
      <c r="EM26" s="138">
        <v>1945</v>
      </c>
      <c r="EN26" s="138" t="s">
        <v>2001</v>
      </c>
      <c r="EO26" s="159">
        <v>3.5</v>
      </c>
      <c r="EP26" s="138">
        <v>4</v>
      </c>
      <c r="EQ26" s="138" t="s">
        <v>1098</v>
      </c>
      <c r="ER26" s="138">
        <v>2089</v>
      </c>
      <c r="ES26" s="138" t="s">
        <v>2012</v>
      </c>
      <c r="ET26" s="159">
        <v>4</v>
      </c>
      <c r="EU26" s="138">
        <v>4</v>
      </c>
      <c r="EV26" s="138" t="s">
        <v>2796</v>
      </c>
      <c r="EW26" s="138">
        <v>1911</v>
      </c>
      <c r="EX26" s="138" t="s">
        <v>2012</v>
      </c>
      <c r="EY26" s="159">
        <v>3.5</v>
      </c>
      <c r="EZ26" s="138">
        <v>4</v>
      </c>
      <c r="FA26" s="145" t="s">
        <v>2562</v>
      </c>
      <c r="FB26" s="145">
        <v>1952</v>
      </c>
      <c r="FC26" s="145" t="s">
        <v>2012</v>
      </c>
      <c r="FD26" s="159">
        <v>3.5</v>
      </c>
      <c r="FE26" s="138">
        <v>4</v>
      </c>
      <c r="FF26" s="138" t="s">
        <v>2009</v>
      </c>
      <c r="FG26" s="138">
        <v>1986</v>
      </c>
      <c r="FH26" s="145" t="s">
        <v>1863</v>
      </c>
      <c r="FI26" s="159">
        <v>4</v>
      </c>
      <c r="FJ26" s="138">
        <v>4</v>
      </c>
      <c r="FK26" s="138"/>
      <c r="FL26" s="138"/>
      <c r="FM26" s="138"/>
      <c r="FN26" s="156"/>
      <c r="FO26" s="138">
        <v>4</v>
      </c>
      <c r="FP26" s="138"/>
      <c r="FQ26" s="138"/>
      <c r="FR26" s="138"/>
      <c r="FS26" s="156"/>
      <c r="FT26" s="138">
        <v>4</v>
      </c>
      <c r="FU26" s="138" t="s">
        <v>1415</v>
      </c>
      <c r="FV26" s="138">
        <v>1926</v>
      </c>
      <c r="FW26" s="145" t="s">
        <v>2012</v>
      </c>
      <c r="FX26" s="160">
        <v>4</v>
      </c>
      <c r="FY26" s="138">
        <v>4</v>
      </c>
      <c r="FZ26" s="145" t="s">
        <v>2796</v>
      </c>
      <c r="GA26" s="145">
        <v>1962</v>
      </c>
      <c r="GB26" s="145" t="s">
        <v>2012</v>
      </c>
      <c r="GC26" s="160">
        <v>3.5</v>
      </c>
      <c r="GF26" s="15"/>
      <c r="GJ26"/>
      <c r="GN26"/>
    </row>
    <row r="27" spans="1:196" x14ac:dyDescent="0.15">
      <c r="A27" s="138">
        <v>16</v>
      </c>
      <c r="B27" s="138" t="s">
        <v>1930</v>
      </c>
      <c r="C27" s="138" t="s">
        <v>2040</v>
      </c>
      <c r="D27" s="140"/>
      <c r="E27" s="138">
        <v>16</v>
      </c>
      <c r="F27" s="138" t="s">
        <v>1303</v>
      </c>
      <c r="G27" s="138" t="s">
        <v>1885</v>
      </c>
      <c r="H27" s="159">
        <v>0</v>
      </c>
      <c r="I27" s="138">
        <v>5</v>
      </c>
      <c r="J27" s="138" t="s">
        <v>1685</v>
      </c>
      <c r="K27" s="138" t="s">
        <v>1686</v>
      </c>
      <c r="L27" s="159">
        <v>3.5</v>
      </c>
      <c r="M27" s="138">
        <v>5</v>
      </c>
      <c r="N27" s="138" t="s">
        <v>1690</v>
      </c>
      <c r="O27" s="138" t="s">
        <v>2012</v>
      </c>
      <c r="P27" s="159">
        <v>3.5</v>
      </c>
      <c r="Q27" s="138">
        <v>5</v>
      </c>
      <c r="R27" s="138" t="s">
        <v>2163</v>
      </c>
      <c r="S27" s="138" t="s">
        <v>2040</v>
      </c>
      <c r="T27" s="159">
        <v>4</v>
      </c>
      <c r="U27" s="138">
        <v>5</v>
      </c>
      <c r="V27" s="138" t="s">
        <v>1690</v>
      </c>
      <c r="W27" s="138" t="s">
        <v>2012</v>
      </c>
      <c r="X27" s="159">
        <v>3.5</v>
      </c>
      <c r="Y27" s="138">
        <v>5</v>
      </c>
      <c r="Z27" s="138" t="s">
        <v>2165</v>
      </c>
      <c r="AA27" s="138" t="s">
        <v>2012</v>
      </c>
      <c r="AB27" s="159">
        <v>3</v>
      </c>
      <c r="AC27" s="138">
        <v>5</v>
      </c>
      <c r="AD27" s="138" t="s">
        <v>1692</v>
      </c>
      <c r="AE27" s="138" t="s">
        <v>2012</v>
      </c>
      <c r="AF27" s="159">
        <v>3</v>
      </c>
      <c r="AG27" s="138">
        <v>5</v>
      </c>
      <c r="AH27" s="138" t="s">
        <v>1692</v>
      </c>
      <c r="AI27" s="138" t="s">
        <v>2012</v>
      </c>
      <c r="AJ27" s="159">
        <v>3.5</v>
      </c>
      <c r="AK27" s="138">
        <v>5</v>
      </c>
      <c r="AL27" s="138" t="s">
        <v>1927</v>
      </c>
      <c r="AM27" s="138" t="s">
        <v>1891</v>
      </c>
      <c r="AN27" s="159">
        <v>3</v>
      </c>
      <c r="AO27" s="138">
        <v>5</v>
      </c>
      <c r="AP27" s="138" t="s">
        <v>1886</v>
      </c>
      <c r="AQ27" s="138" t="s">
        <v>2012</v>
      </c>
      <c r="AR27" s="159">
        <v>2.5</v>
      </c>
      <c r="AS27" s="149">
        <v>5</v>
      </c>
      <c r="AT27" s="149" t="s">
        <v>1976</v>
      </c>
      <c r="AU27" s="149" t="s">
        <v>1863</v>
      </c>
      <c r="AV27" s="158">
        <v>3.5</v>
      </c>
      <c r="AW27" s="138">
        <v>5</v>
      </c>
      <c r="AX27" s="138" t="s">
        <v>2024</v>
      </c>
      <c r="AY27" s="138" t="s">
        <v>2012</v>
      </c>
      <c r="AZ27" s="159">
        <v>2.5</v>
      </c>
      <c r="BA27" s="138">
        <v>5</v>
      </c>
      <c r="BB27" s="138" t="s">
        <v>2165</v>
      </c>
      <c r="BC27" s="138" t="s">
        <v>2012</v>
      </c>
      <c r="BD27" s="159">
        <v>4.5</v>
      </c>
      <c r="BE27" s="138">
        <v>5</v>
      </c>
      <c r="BF27" s="138" t="s">
        <v>2164</v>
      </c>
      <c r="BG27" s="138" t="s">
        <v>2012</v>
      </c>
      <c r="BH27" s="159">
        <v>3</v>
      </c>
      <c r="BI27" s="138">
        <v>5</v>
      </c>
      <c r="BJ27" s="138" t="s">
        <v>1928</v>
      </c>
      <c r="BK27" s="138" t="s">
        <v>2012</v>
      </c>
      <c r="BL27" s="159">
        <v>3</v>
      </c>
      <c r="BM27" s="138">
        <v>5</v>
      </c>
      <c r="BN27" s="138" t="s">
        <v>2011</v>
      </c>
      <c r="BO27" s="138" t="s">
        <v>2203</v>
      </c>
      <c r="BP27" s="159">
        <v>3.5</v>
      </c>
      <c r="BQ27" s="138">
        <v>5</v>
      </c>
      <c r="BR27" s="138" t="s">
        <v>1928</v>
      </c>
      <c r="BS27" s="138" t="s">
        <v>2012</v>
      </c>
      <c r="BT27" s="159">
        <v>3</v>
      </c>
      <c r="BU27" s="138">
        <v>5</v>
      </c>
      <c r="BV27" s="138" t="s">
        <v>2163</v>
      </c>
      <c r="BW27" s="138" t="s">
        <v>1863</v>
      </c>
      <c r="BX27" s="159">
        <v>3</v>
      </c>
      <c r="BY27" s="138">
        <v>5</v>
      </c>
      <c r="BZ27" s="138" t="s">
        <v>2094</v>
      </c>
      <c r="CA27" s="138" t="s">
        <v>2012</v>
      </c>
      <c r="CB27" s="159">
        <v>4</v>
      </c>
      <c r="CC27" s="138">
        <v>5</v>
      </c>
      <c r="CD27" s="138" t="s">
        <v>1696</v>
      </c>
      <c r="CE27" s="138" t="s">
        <v>2207</v>
      </c>
      <c r="CF27" s="159">
        <v>3.5</v>
      </c>
      <c r="CG27" s="138">
        <v>5</v>
      </c>
      <c r="CH27" s="138" t="s">
        <v>1701</v>
      </c>
      <c r="CI27" s="138" t="s">
        <v>2012</v>
      </c>
      <c r="CJ27" s="159">
        <v>3.5</v>
      </c>
      <c r="CK27" s="138">
        <v>5</v>
      </c>
      <c r="CL27" s="138" t="s">
        <v>1701</v>
      </c>
      <c r="CM27" s="138" t="s">
        <v>2012</v>
      </c>
      <c r="CN27" s="159">
        <v>2.5</v>
      </c>
      <c r="CO27" s="138">
        <v>5</v>
      </c>
      <c r="CP27" s="138" t="s">
        <v>2032</v>
      </c>
      <c r="CQ27" s="138" t="s">
        <v>2012</v>
      </c>
      <c r="CR27" s="159">
        <v>4</v>
      </c>
      <c r="CS27" s="138">
        <v>5</v>
      </c>
      <c r="CT27" s="138" t="s">
        <v>1701</v>
      </c>
      <c r="CU27" s="138" t="s">
        <v>2012</v>
      </c>
      <c r="CV27" s="159">
        <v>3.5</v>
      </c>
      <c r="CW27" s="138">
        <v>5</v>
      </c>
      <c r="CX27" s="138" t="s">
        <v>1527</v>
      </c>
      <c r="CY27" s="138" t="s">
        <v>1863</v>
      </c>
      <c r="CZ27" s="159">
        <v>3</v>
      </c>
      <c r="DA27" s="138">
        <v>5</v>
      </c>
      <c r="DB27" s="138" t="s">
        <v>1706</v>
      </c>
      <c r="DC27" s="138" t="s">
        <v>1891</v>
      </c>
      <c r="DD27" s="159">
        <v>3</v>
      </c>
      <c r="DE27" s="138">
        <v>5</v>
      </c>
      <c r="DF27" s="138" t="s">
        <v>2163</v>
      </c>
      <c r="DG27" s="138" t="s">
        <v>2084</v>
      </c>
      <c r="DH27" s="159">
        <v>3</v>
      </c>
      <c r="DI27" s="138">
        <v>5</v>
      </c>
      <c r="DJ27" s="138" t="s">
        <v>1976</v>
      </c>
      <c r="DK27" s="138" t="s">
        <v>1863</v>
      </c>
      <c r="DL27" s="159">
        <v>3.5</v>
      </c>
      <c r="DM27" s="138">
        <v>5</v>
      </c>
      <c r="DN27" s="138" t="s">
        <v>2285</v>
      </c>
      <c r="DO27" s="138" t="s">
        <v>2117</v>
      </c>
      <c r="DP27" s="159">
        <v>3.5</v>
      </c>
      <c r="DQ27" s="138">
        <v>5</v>
      </c>
      <c r="DR27" s="138" t="s">
        <v>2284</v>
      </c>
      <c r="DS27" s="138">
        <v>1981</v>
      </c>
      <c r="DT27" s="138" t="s">
        <v>2109</v>
      </c>
      <c r="DU27" s="159">
        <v>3</v>
      </c>
      <c r="DV27" s="138">
        <v>5</v>
      </c>
      <c r="DW27" s="138" t="s">
        <v>879</v>
      </c>
      <c r="DX27" s="138">
        <v>2057</v>
      </c>
      <c r="DY27" s="138" t="s">
        <v>2109</v>
      </c>
      <c r="DZ27" s="159">
        <v>3.5</v>
      </c>
      <c r="EA27" s="138">
        <v>5</v>
      </c>
      <c r="EB27" s="138" t="s">
        <v>2283</v>
      </c>
      <c r="EC27" s="138">
        <v>2068</v>
      </c>
      <c r="ED27" s="138" t="s">
        <v>2106</v>
      </c>
      <c r="EE27" s="159">
        <v>2</v>
      </c>
      <c r="EF27" s="138">
        <v>5</v>
      </c>
      <c r="EG27" s="138" t="s">
        <v>876</v>
      </c>
      <c r="EH27" s="138">
        <v>2036</v>
      </c>
      <c r="EI27" s="138" t="s">
        <v>2109</v>
      </c>
      <c r="EJ27" s="159">
        <v>3</v>
      </c>
      <c r="EK27" s="138">
        <v>5</v>
      </c>
      <c r="EL27" s="138" t="s">
        <v>2380</v>
      </c>
      <c r="EM27" s="138">
        <v>1800</v>
      </c>
      <c r="EN27" s="138" t="s">
        <v>877</v>
      </c>
      <c r="EO27" s="159">
        <v>3.5</v>
      </c>
      <c r="EP27" s="138">
        <v>5</v>
      </c>
      <c r="EQ27" s="138" t="s">
        <v>2556</v>
      </c>
      <c r="ER27" s="138">
        <v>1985</v>
      </c>
      <c r="ES27" s="138" t="s">
        <v>769</v>
      </c>
      <c r="ET27" s="159">
        <v>3</v>
      </c>
      <c r="EU27" s="138">
        <v>5</v>
      </c>
      <c r="EV27" s="138" t="s">
        <v>2563</v>
      </c>
      <c r="EW27" s="138">
        <v>1848</v>
      </c>
      <c r="EX27" s="138" t="s">
        <v>2166</v>
      </c>
      <c r="EY27" s="159">
        <v>3</v>
      </c>
      <c r="EZ27" s="138">
        <v>5</v>
      </c>
      <c r="FA27" s="145" t="s">
        <v>2565</v>
      </c>
      <c r="FB27" s="145">
        <v>1889</v>
      </c>
      <c r="FC27" s="145" t="s">
        <v>2166</v>
      </c>
      <c r="FD27" s="159">
        <v>3</v>
      </c>
      <c r="FE27" s="138">
        <v>5</v>
      </c>
      <c r="FF27" s="138" t="s">
        <v>1976</v>
      </c>
      <c r="FG27" s="138">
        <v>2164</v>
      </c>
      <c r="FH27" s="145" t="s">
        <v>1863</v>
      </c>
      <c r="FI27" s="159">
        <v>3</v>
      </c>
      <c r="FJ27" s="138">
        <v>5</v>
      </c>
      <c r="FK27" s="138"/>
      <c r="FL27" s="138"/>
      <c r="FM27" s="138"/>
      <c r="FN27" s="156"/>
      <c r="FO27" s="138">
        <v>5</v>
      </c>
      <c r="FP27" s="138"/>
      <c r="FQ27" s="138"/>
      <c r="FR27" s="138"/>
      <c r="FS27" s="156"/>
      <c r="FT27" s="138">
        <v>5</v>
      </c>
      <c r="FU27" s="138" t="s">
        <v>1976</v>
      </c>
      <c r="FV27" s="138">
        <v>2059</v>
      </c>
      <c r="FW27" s="145" t="s">
        <v>1863</v>
      </c>
      <c r="FX27" s="160">
        <v>3</v>
      </c>
      <c r="FY27" s="138">
        <v>5</v>
      </c>
      <c r="FZ27" s="145" t="s">
        <v>2760</v>
      </c>
      <c r="GA27" s="145">
        <v>1846</v>
      </c>
      <c r="GB27" s="145" t="s">
        <v>2012</v>
      </c>
      <c r="GC27" s="160">
        <v>3.5</v>
      </c>
      <c r="GF27" s="15"/>
      <c r="GJ27"/>
      <c r="GN27"/>
    </row>
    <row r="28" spans="1:196" x14ac:dyDescent="0.15">
      <c r="A28" s="138">
        <v>17</v>
      </c>
      <c r="B28" s="138" t="s">
        <v>1934</v>
      </c>
      <c r="C28" s="138" t="s">
        <v>2040</v>
      </c>
      <c r="D28" s="140"/>
      <c r="E28" s="138"/>
      <c r="F28" s="138"/>
      <c r="G28" s="138"/>
      <c r="H28" s="159"/>
      <c r="I28" s="138">
        <v>6</v>
      </c>
      <c r="J28" s="138" t="s">
        <v>1931</v>
      </c>
      <c r="K28" s="138" t="s">
        <v>2012</v>
      </c>
      <c r="L28" s="159">
        <v>2.5</v>
      </c>
      <c r="M28" s="138">
        <v>6</v>
      </c>
      <c r="N28" s="138" t="s">
        <v>1932</v>
      </c>
      <c r="O28" s="138" t="s">
        <v>1885</v>
      </c>
      <c r="P28" s="159">
        <v>3</v>
      </c>
      <c r="Q28" s="138">
        <v>6</v>
      </c>
      <c r="R28" s="138" t="s">
        <v>1497</v>
      </c>
      <c r="S28" s="138" t="s">
        <v>2010</v>
      </c>
      <c r="T28" s="159">
        <v>1</v>
      </c>
      <c r="U28" s="149">
        <v>6</v>
      </c>
      <c r="V28" s="149" t="s">
        <v>1911</v>
      </c>
      <c r="W28" s="149" t="s">
        <v>1891</v>
      </c>
      <c r="X28" s="158">
        <v>3</v>
      </c>
      <c r="Y28" s="138">
        <v>6</v>
      </c>
      <c r="Z28" s="138" t="s">
        <v>1707</v>
      </c>
      <c r="AA28" s="138" t="s">
        <v>2010</v>
      </c>
      <c r="AB28" s="159">
        <v>2.5</v>
      </c>
      <c r="AC28" s="138">
        <v>6</v>
      </c>
      <c r="AD28" s="138" t="s">
        <v>2075</v>
      </c>
      <c r="AE28" s="138" t="s">
        <v>2012</v>
      </c>
      <c r="AF28" s="159">
        <v>2</v>
      </c>
      <c r="AG28" s="138">
        <v>6</v>
      </c>
      <c r="AH28" s="138" t="s">
        <v>1701</v>
      </c>
      <c r="AI28" s="138" t="s">
        <v>2012</v>
      </c>
      <c r="AJ28" s="159">
        <v>2.5</v>
      </c>
      <c r="AK28" s="138">
        <v>6</v>
      </c>
      <c r="AL28" s="138" t="s">
        <v>2163</v>
      </c>
      <c r="AM28" s="138" t="s">
        <v>2012</v>
      </c>
      <c r="AN28" s="159">
        <v>2.5</v>
      </c>
      <c r="AO28" s="138">
        <v>6</v>
      </c>
      <c r="AP28" s="138" t="s">
        <v>2075</v>
      </c>
      <c r="AQ28" s="138" t="s">
        <v>2012</v>
      </c>
      <c r="AR28" s="159">
        <v>2.5</v>
      </c>
      <c r="AS28" s="138">
        <v>6</v>
      </c>
      <c r="AT28" s="138" t="s">
        <v>1701</v>
      </c>
      <c r="AU28" s="138" t="s">
        <v>2012</v>
      </c>
      <c r="AV28" s="159">
        <v>3</v>
      </c>
      <c r="AW28" s="138">
        <v>6</v>
      </c>
      <c r="AX28" s="138" t="s">
        <v>2163</v>
      </c>
      <c r="AY28" s="138" t="s">
        <v>2012</v>
      </c>
      <c r="AZ28" s="159">
        <v>2</v>
      </c>
      <c r="BA28" s="138">
        <v>6</v>
      </c>
      <c r="BB28" s="138" t="s">
        <v>2092</v>
      </c>
      <c r="BC28" s="138" t="s">
        <v>2010</v>
      </c>
      <c r="BD28" s="159">
        <v>3</v>
      </c>
      <c r="BE28" s="149">
        <v>6</v>
      </c>
      <c r="BF28" s="149" t="s">
        <v>1908</v>
      </c>
      <c r="BG28" s="149" t="s">
        <v>1863</v>
      </c>
      <c r="BH28" s="158">
        <v>2</v>
      </c>
      <c r="BI28" s="138">
        <v>6</v>
      </c>
      <c r="BJ28" s="138" t="s">
        <v>1703</v>
      </c>
      <c r="BK28" s="138" t="s">
        <v>2012</v>
      </c>
      <c r="BL28" s="159">
        <v>2.5</v>
      </c>
      <c r="BM28" s="138">
        <v>6</v>
      </c>
      <c r="BN28" s="138" t="s">
        <v>2073</v>
      </c>
      <c r="BO28" s="138" t="s">
        <v>2012</v>
      </c>
      <c r="BP28" s="159">
        <v>3.5</v>
      </c>
      <c r="BQ28" s="138">
        <v>6</v>
      </c>
      <c r="BR28" s="138" t="s">
        <v>2073</v>
      </c>
      <c r="BS28" s="138" t="s">
        <v>2012</v>
      </c>
      <c r="BT28" s="159">
        <v>3</v>
      </c>
      <c r="BU28" s="138">
        <v>6</v>
      </c>
      <c r="BV28" s="138" t="s">
        <v>1701</v>
      </c>
      <c r="BW28" s="138" t="s">
        <v>2012</v>
      </c>
      <c r="BX28" s="159">
        <v>2.5</v>
      </c>
      <c r="BY28" s="138">
        <v>6</v>
      </c>
      <c r="BZ28" s="138" t="s">
        <v>1696</v>
      </c>
      <c r="CA28" s="138" t="s">
        <v>2207</v>
      </c>
      <c r="CB28" s="159">
        <v>2.5</v>
      </c>
      <c r="CC28" s="138">
        <v>6</v>
      </c>
      <c r="CD28" s="138" t="s">
        <v>2163</v>
      </c>
      <c r="CE28" s="138" t="s">
        <v>2012</v>
      </c>
      <c r="CF28" s="159">
        <v>3</v>
      </c>
      <c r="CG28" s="138">
        <v>6</v>
      </c>
      <c r="CH28" s="138" t="s">
        <v>1578</v>
      </c>
      <c r="CI28" s="138" t="s">
        <v>1891</v>
      </c>
      <c r="CJ28" s="159">
        <v>2.5</v>
      </c>
      <c r="CK28" s="138">
        <v>6</v>
      </c>
      <c r="CL28" s="138" t="s">
        <v>2163</v>
      </c>
      <c r="CM28" s="138" t="s">
        <v>2084</v>
      </c>
      <c r="CN28" s="159">
        <v>2</v>
      </c>
      <c r="CO28" s="138">
        <v>6</v>
      </c>
      <c r="CP28" s="138" t="s">
        <v>1776</v>
      </c>
      <c r="CQ28" s="138" t="s">
        <v>2012</v>
      </c>
      <c r="CR28" s="159">
        <v>3.5</v>
      </c>
      <c r="CS28" s="138">
        <v>6</v>
      </c>
      <c r="CT28" s="138" t="s">
        <v>1692</v>
      </c>
      <c r="CU28" s="138" t="s">
        <v>2012</v>
      </c>
      <c r="CV28" s="159">
        <v>3</v>
      </c>
      <c r="CW28" s="138">
        <v>6</v>
      </c>
      <c r="CX28" s="138" t="s">
        <v>1700</v>
      </c>
      <c r="CY28" s="138" t="s">
        <v>2166</v>
      </c>
      <c r="CZ28" s="159">
        <v>3</v>
      </c>
      <c r="DA28" s="138">
        <v>6</v>
      </c>
      <c r="DB28" s="138" t="s">
        <v>1098</v>
      </c>
      <c r="DC28" s="138" t="s">
        <v>2012</v>
      </c>
      <c r="DD28" s="159">
        <v>2.5</v>
      </c>
      <c r="DE28" s="138">
        <v>6</v>
      </c>
      <c r="DF28" s="138" t="s">
        <v>2009</v>
      </c>
      <c r="DG28" s="138" t="s">
        <v>1863</v>
      </c>
      <c r="DH28" s="159">
        <v>2</v>
      </c>
      <c r="DI28" s="138">
        <v>6</v>
      </c>
      <c r="DJ28" s="138" t="s">
        <v>1810</v>
      </c>
      <c r="DK28" s="138" t="s">
        <v>1370</v>
      </c>
      <c r="DL28" s="159">
        <v>3.5</v>
      </c>
      <c r="DM28" s="138">
        <v>6</v>
      </c>
      <c r="DN28" s="138" t="s">
        <v>2118</v>
      </c>
      <c r="DO28" s="138" t="s">
        <v>769</v>
      </c>
      <c r="DP28" s="159">
        <v>2.5</v>
      </c>
      <c r="DQ28" s="138">
        <v>6</v>
      </c>
      <c r="DR28" s="138" t="s">
        <v>538</v>
      </c>
      <c r="DS28" s="145">
        <v>2070</v>
      </c>
      <c r="DT28" s="138" t="s">
        <v>2181</v>
      </c>
      <c r="DU28" s="159">
        <v>2.5</v>
      </c>
      <c r="DV28" s="138">
        <v>6</v>
      </c>
      <c r="DW28" s="138" t="s">
        <v>2179</v>
      </c>
      <c r="DX28" s="138">
        <v>1958</v>
      </c>
      <c r="DY28" s="138" t="s">
        <v>2109</v>
      </c>
      <c r="DZ28" s="159">
        <v>3.5</v>
      </c>
      <c r="EA28" s="138">
        <v>6</v>
      </c>
      <c r="EB28" s="138" t="s">
        <v>880</v>
      </c>
      <c r="EC28" s="138">
        <v>1931</v>
      </c>
      <c r="ED28" s="138" t="s">
        <v>2109</v>
      </c>
      <c r="EE28" s="159">
        <v>2</v>
      </c>
      <c r="EF28" s="138">
        <v>6</v>
      </c>
      <c r="EG28" s="138" t="s">
        <v>538</v>
      </c>
      <c r="EH28" s="147">
        <v>2000</v>
      </c>
      <c r="EI28" s="138" t="s">
        <v>2408</v>
      </c>
      <c r="EJ28" s="159">
        <v>2.5</v>
      </c>
      <c r="EK28" s="138">
        <v>6</v>
      </c>
      <c r="EL28" s="138" t="s">
        <v>2381</v>
      </c>
      <c r="EM28" s="145">
        <v>2013</v>
      </c>
      <c r="EN28" s="138" t="s">
        <v>2382</v>
      </c>
      <c r="EO28" s="159">
        <v>2</v>
      </c>
      <c r="EP28" s="138">
        <v>6</v>
      </c>
      <c r="EQ28" s="138" t="s">
        <v>1811</v>
      </c>
      <c r="ER28" s="138">
        <v>1971</v>
      </c>
      <c r="ES28" s="138" t="s">
        <v>2012</v>
      </c>
      <c r="ET28" s="159">
        <v>2.5</v>
      </c>
      <c r="EU28" s="138">
        <v>6</v>
      </c>
      <c r="EV28" s="138" t="s">
        <v>2562</v>
      </c>
      <c r="EW28" s="138">
        <v>1891</v>
      </c>
      <c r="EX28" s="138" t="s">
        <v>2012</v>
      </c>
      <c r="EY28" s="159">
        <v>3</v>
      </c>
      <c r="EZ28" s="138">
        <v>6</v>
      </c>
      <c r="FA28" s="145" t="s">
        <v>2972</v>
      </c>
      <c r="FB28" s="145">
        <v>1761</v>
      </c>
      <c r="FC28" s="145" t="s">
        <v>2973</v>
      </c>
      <c r="FD28" s="159">
        <v>2.5</v>
      </c>
      <c r="FE28" s="138">
        <v>6</v>
      </c>
      <c r="FF28" s="138" t="s">
        <v>3008</v>
      </c>
      <c r="FG28" s="138">
        <v>1723</v>
      </c>
      <c r="FH28" s="145" t="s">
        <v>3009</v>
      </c>
      <c r="FI28" s="159">
        <v>2.5</v>
      </c>
      <c r="FJ28" s="138">
        <v>6</v>
      </c>
      <c r="FK28" s="138"/>
      <c r="FL28" s="138"/>
      <c r="FM28" s="138"/>
      <c r="FN28" s="156"/>
      <c r="FO28" s="138">
        <v>6</v>
      </c>
      <c r="FP28" s="138"/>
      <c r="FQ28" s="138"/>
      <c r="FR28" s="138"/>
      <c r="FS28" s="156"/>
      <c r="FT28" s="138">
        <v>6</v>
      </c>
      <c r="FU28" s="138" t="s">
        <v>3322</v>
      </c>
      <c r="FV28" s="138">
        <v>1841</v>
      </c>
      <c r="FW28" s="138" t="s">
        <v>272</v>
      </c>
      <c r="FX28" s="160">
        <v>3</v>
      </c>
      <c r="FY28" s="138">
        <v>6</v>
      </c>
      <c r="FZ28" s="145" t="s">
        <v>2011</v>
      </c>
      <c r="GA28" s="145">
        <v>1850</v>
      </c>
      <c r="GB28" s="145" t="s">
        <v>2012</v>
      </c>
      <c r="GC28" s="160">
        <v>2.5</v>
      </c>
      <c r="GF28" s="15"/>
      <c r="GJ28"/>
      <c r="GN28"/>
    </row>
    <row r="29" spans="1:196" x14ac:dyDescent="0.15">
      <c r="A29" s="149">
        <v>18</v>
      </c>
      <c r="B29" s="149" t="s">
        <v>1911</v>
      </c>
      <c r="C29" s="149" t="s">
        <v>1863</v>
      </c>
      <c r="D29" s="163"/>
      <c r="E29" s="138"/>
      <c r="F29" s="138"/>
      <c r="G29" s="138"/>
      <c r="H29" s="159"/>
      <c r="I29" s="138">
        <v>7</v>
      </c>
      <c r="J29" s="138" t="s">
        <v>1492</v>
      </c>
      <c r="K29" s="138" t="s">
        <v>1935</v>
      </c>
      <c r="L29" s="159">
        <v>2.5</v>
      </c>
      <c r="M29" s="138">
        <v>7</v>
      </c>
      <c r="N29" s="138" t="s">
        <v>1936</v>
      </c>
      <c r="O29" s="138" t="s">
        <v>2084</v>
      </c>
      <c r="P29" s="159">
        <v>2</v>
      </c>
      <c r="Q29" s="138">
        <v>7</v>
      </c>
      <c r="R29" s="138" t="s">
        <v>1888</v>
      </c>
      <c r="S29" s="138" t="s">
        <v>1885</v>
      </c>
      <c r="T29" s="159">
        <v>1</v>
      </c>
      <c r="U29" s="138">
        <v>7</v>
      </c>
      <c r="V29" s="138" t="s">
        <v>2075</v>
      </c>
      <c r="W29" s="138" t="s">
        <v>2012</v>
      </c>
      <c r="X29" s="159">
        <v>1.5</v>
      </c>
      <c r="Y29" s="138">
        <v>7</v>
      </c>
      <c r="Z29" s="138" t="s">
        <v>1937</v>
      </c>
      <c r="AA29" s="138" t="s">
        <v>2207</v>
      </c>
      <c r="AB29" s="159">
        <v>2</v>
      </c>
      <c r="AC29" s="138">
        <v>7</v>
      </c>
      <c r="AD29" s="138" t="s">
        <v>1504</v>
      </c>
      <c r="AE29" s="138" t="s">
        <v>2012</v>
      </c>
      <c r="AF29" s="159">
        <v>2</v>
      </c>
      <c r="AG29" s="138">
        <v>7</v>
      </c>
      <c r="AH29" s="138" t="s">
        <v>2163</v>
      </c>
      <c r="AI29" s="138" t="s">
        <v>2012</v>
      </c>
      <c r="AJ29" s="159">
        <v>2</v>
      </c>
      <c r="AK29" s="138">
        <v>7</v>
      </c>
      <c r="AL29" s="138" t="s">
        <v>2034</v>
      </c>
      <c r="AM29" s="138" t="s">
        <v>2012</v>
      </c>
      <c r="AN29" s="159">
        <v>2</v>
      </c>
      <c r="AO29" s="149">
        <v>7</v>
      </c>
      <c r="AP29" s="149" t="s">
        <v>1973</v>
      </c>
      <c r="AQ29" s="149" t="s">
        <v>1863</v>
      </c>
      <c r="AR29" s="158">
        <v>1.5</v>
      </c>
      <c r="AS29" s="138">
        <v>7</v>
      </c>
      <c r="AT29" s="138" t="s">
        <v>1938</v>
      </c>
      <c r="AU29" s="138" t="s">
        <v>1939</v>
      </c>
      <c r="AV29" s="159">
        <v>2.5</v>
      </c>
      <c r="AW29" s="149">
        <v>7</v>
      </c>
      <c r="AX29" s="149" t="s">
        <v>1976</v>
      </c>
      <c r="AY29" s="149" t="s">
        <v>1863</v>
      </c>
      <c r="AZ29" s="158">
        <v>2</v>
      </c>
      <c r="BA29" s="149">
        <v>7</v>
      </c>
      <c r="BB29" s="149" t="s">
        <v>1501</v>
      </c>
      <c r="BC29" s="149" t="s">
        <v>1863</v>
      </c>
      <c r="BD29" s="158">
        <v>1</v>
      </c>
      <c r="BE29" s="149">
        <v>7</v>
      </c>
      <c r="BF29" s="149" t="s">
        <v>1973</v>
      </c>
      <c r="BG29" s="149" t="s">
        <v>1863</v>
      </c>
      <c r="BH29" s="158">
        <v>2</v>
      </c>
      <c r="BI29" s="138">
        <v>7</v>
      </c>
      <c r="BJ29" s="138" t="s">
        <v>2075</v>
      </c>
      <c r="BK29" s="138" t="s">
        <v>2012</v>
      </c>
      <c r="BL29" s="159">
        <v>2</v>
      </c>
      <c r="BM29" s="138">
        <v>7</v>
      </c>
      <c r="BN29" s="138" t="s">
        <v>2110</v>
      </c>
      <c r="BO29" s="138" t="s">
        <v>2012</v>
      </c>
      <c r="BP29" s="159">
        <v>2.5</v>
      </c>
      <c r="BQ29" s="138">
        <v>7</v>
      </c>
      <c r="BR29" s="138" t="s">
        <v>1940</v>
      </c>
      <c r="BS29" s="138" t="s">
        <v>2012</v>
      </c>
      <c r="BT29" s="159">
        <v>2</v>
      </c>
      <c r="BU29" s="138">
        <v>7</v>
      </c>
      <c r="BV29" s="138" t="s">
        <v>1578</v>
      </c>
      <c r="BW29" s="138" t="s">
        <v>1891</v>
      </c>
      <c r="BX29" s="159">
        <v>2</v>
      </c>
      <c r="BY29" s="138">
        <v>7</v>
      </c>
      <c r="BZ29" s="138" t="s">
        <v>2015</v>
      </c>
      <c r="CA29" s="138" t="s">
        <v>2010</v>
      </c>
      <c r="CB29" s="159">
        <v>1.5</v>
      </c>
      <c r="CC29" s="138">
        <v>7</v>
      </c>
      <c r="CD29" s="138" t="s">
        <v>1813</v>
      </c>
      <c r="CE29" s="161" t="s">
        <v>1867</v>
      </c>
      <c r="CF29" s="159">
        <v>2</v>
      </c>
      <c r="CG29" s="138">
        <v>7</v>
      </c>
      <c r="CH29" s="138" t="s">
        <v>1813</v>
      </c>
      <c r="CI29" s="161" t="s">
        <v>1867</v>
      </c>
      <c r="CJ29" s="159">
        <v>1.5</v>
      </c>
      <c r="CK29" s="138">
        <v>7</v>
      </c>
      <c r="CL29" s="138" t="s">
        <v>2094</v>
      </c>
      <c r="CM29" s="149" t="s">
        <v>2012</v>
      </c>
      <c r="CN29" s="159">
        <v>2</v>
      </c>
      <c r="CO29" s="138">
        <v>7</v>
      </c>
      <c r="CP29" s="138" t="s">
        <v>1203</v>
      </c>
      <c r="CQ29" s="138" t="s">
        <v>1863</v>
      </c>
      <c r="CR29" s="159">
        <v>1.5</v>
      </c>
      <c r="CS29" s="138">
        <v>7</v>
      </c>
      <c r="CT29" s="138" t="s">
        <v>1203</v>
      </c>
      <c r="CU29" s="138" t="s">
        <v>1863</v>
      </c>
      <c r="CV29" s="159">
        <v>2</v>
      </c>
      <c r="CW29" s="138">
        <v>7</v>
      </c>
      <c r="CX29" s="138" t="s">
        <v>1810</v>
      </c>
      <c r="CY29" s="138" t="s">
        <v>1370</v>
      </c>
      <c r="CZ29" s="159">
        <v>2.5</v>
      </c>
      <c r="DA29" s="138">
        <v>7</v>
      </c>
      <c r="DB29" s="138" t="s">
        <v>2164</v>
      </c>
      <c r="DC29" s="138" t="s">
        <v>2010</v>
      </c>
      <c r="DD29" s="159">
        <v>2.5</v>
      </c>
      <c r="DE29" s="138">
        <v>7</v>
      </c>
      <c r="DF29" s="138" t="s">
        <v>1415</v>
      </c>
      <c r="DG29" s="138" t="s">
        <v>2012</v>
      </c>
      <c r="DH29" s="159">
        <v>2</v>
      </c>
      <c r="DI29" s="138">
        <v>7</v>
      </c>
      <c r="DJ29" s="138" t="s">
        <v>2165</v>
      </c>
      <c r="DK29" s="138" t="s">
        <v>2012</v>
      </c>
      <c r="DL29" s="159">
        <v>2.5</v>
      </c>
      <c r="DM29" s="138">
        <v>7</v>
      </c>
      <c r="DN29" s="138" t="s">
        <v>714</v>
      </c>
      <c r="DO29" s="138" t="s">
        <v>769</v>
      </c>
      <c r="DP29" s="159">
        <v>2</v>
      </c>
      <c r="DQ29" s="138">
        <v>7</v>
      </c>
      <c r="DR29" s="138" t="s">
        <v>879</v>
      </c>
      <c r="DS29" s="138">
        <v>2010</v>
      </c>
      <c r="DT29" s="138" t="s">
        <v>2109</v>
      </c>
      <c r="DU29" s="159">
        <v>2</v>
      </c>
      <c r="DV29" s="138">
        <v>7</v>
      </c>
      <c r="DW29" s="138" t="s">
        <v>924</v>
      </c>
      <c r="DX29" s="138">
        <v>2162</v>
      </c>
      <c r="DY29" s="138" t="s">
        <v>2109</v>
      </c>
      <c r="DZ29" s="159">
        <v>2</v>
      </c>
      <c r="EA29" s="138">
        <v>7</v>
      </c>
      <c r="EB29" s="138" t="s">
        <v>2185</v>
      </c>
      <c r="EC29" s="147">
        <v>1900</v>
      </c>
      <c r="ED29" s="138" t="s">
        <v>2191</v>
      </c>
      <c r="EE29" s="159">
        <v>2</v>
      </c>
      <c r="EF29" s="138">
        <v>7</v>
      </c>
      <c r="EG29" s="138" t="s">
        <v>2407</v>
      </c>
      <c r="EH29" s="145">
        <v>1895</v>
      </c>
      <c r="EI29" s="138" t="s">
        <v>2187</v>
      </c>
      <c r="EJ29" s="159">
        <v>2</v>
      </c>
      <c r="EK29" s="138">
        <v>7</v>
      </c>
      <c r="EL29" s="138" t="s">
        <v>2347</v>
      </c>
      <c r="EM29" s="138">
        <v>1780</v>
      </c>
      <c r="EN29" s="138" t="s">
        <v>361</v>
      </c>
      <c r="EO29" s="159">
        <v>2</v>
      </c>
      <c r="EP29" s="138">
        <v>7</v>
      </c>
      <c r="EQ29" s="138" t="s">
        <v>2009</v>
      </c>
      <c r="ER29" s="138">
        <v>2025</v>
      </c>
      <c r="ES29" s="138" t="s">
        <v>1863</v>
      </c>
      <c r="ET29" s="159">
        <v>2.5</v>
      </c>
      <c r="EU29" s="138">
        <v>7</v>
      </c>
      <c r="EV29" s="138" t="s">
        <v>2576</v>
      </c>
      <c r="EW29" s="138">
        <v>1747</v>
      </c>
      <c r="EX29" s="138" t="s">
        <v>2012</v>
      </c>
      <c r="EY29" s="159">
        <v>2</v>
      </c>
      <c r="EZ29" s="138">
        <v>7</v>
      </c>
      <c r="FA29" s="145" t="s">
        <v>1609</v>
      </c>
      <c r="FB29" s="145">
        <v>1807</v>
      </c>
      <c r="FC29" s="145" t="s">
        <v>2084</v>
      </c>
      <c r="FD29" s="159">
        <v>2</v>
      </c>
      <c r="FE29" s="138">
        <v>7</v>
      </c>
      <c r="FF29" s="138" t="s">
        <v>2565</v>
      </c>
      <c r="FG29" s="138">
        <v>1883</v>
      </c>
      <c r="FH29" s="145" t="s">
        <v>2012</v>
      </c>
      <c r="FI29" s="159">
        <v>2.5</v>
      </c>
      <c r="FJ29" s="138">
        <v>7</v>
      </c>
      <c r="FK29" s="138"/>
      <c r="FL29" s="138"/>
      <c r="FM29" s="138"/>
      <c r="FN29" s="156"/>
      <c r="FO29" s="138">
        <v>7</v>
      </c>
      <c r="FP29" s="138"/>
      <c r="FQ29" s="138"/>
      <c r="FR29" s="138"/>
      <c r="FS29" s="156"/>
      <c r="FT29" s="138">
        <v>7</v>
      </c>
      <c r="FU29" s="138" t="s">
        <v>2796</v>
      </c>
      <c r="FV29" s="138">
        <v>1974</v>
      </c>
      <c r="FW29" s="138" t="s">
        <v>2012</v>
      </c>
      <c r="FX29" s="160">
        <v>1</v>
      </c>
      <c r="FY29" s="138">
        <v>7</v>
      </c>
      <c r="FZ29" s="145" t="s">
        <v>2009</v>
      </c>
      <c r="GA29" s="145">
        <v>1989</v>
      </c>
      <c r="GB29" s="145" t="s">
        <v>1863</v>
      </c>
      <c r="GC29" s="160">
        <v>2.5</v>
      </c>
      <c r="GF29" s="15"/>
      <c r="GJ29"/>
      <c r="GN29"/>
    </row>
    <row r="30" spans="1:196" x14ac:dyDescent="0.15">
      <c r="A30" s="138">
        <v>19</v>
      </c>
      <c r="B30" s="138" t="s">
        <v>2162</v>
      </c>
      <c r="C30" s="138" t="s">
        <v>2084</v>
      </c>
      <c r="D30" s="140"/>
      <c r="E30" s="138"/>
      <c r="F30" s="138"/>
      <c r="G30" s="138"/>
      <c r="H30" s="159"/>
      <c r="I30" s="149">
        <v>8</v>
      </c>
      <c r="J30" s="149" t="s">
        <v>1924</v>
      </c>
      <c r="K30" s="149" t="s">
        <v>1863</v>
      </c>
      <c r="L30" s="158">
        <v>1.5</v>
      </c>
      <c r="M30" s="138">
        <v>8</v>
      </c>
      <c r="N30" s="138" t="s">
        <v>1684</v>
      </c>
      <c r="O30" s="138" t="s">
        <v>2166</v>
      </c>
      <c r="P30" s="159">
        <v>0.5</v>
      </c>
      <c r="Q30" s="138">
        <v>8</v>
      </c>
      <c r="R30" s="138" t="s">
        <v>1504</v>
      </c>
      <c r="S30" s="138" t="s">
        <v>2012</v>
      </c>
      <c r="T30" s="159">
        <v>1</v>
      </c>
      <c r="U30" s="138">
        <v>8</v>
      </c>
      <c r="V30" s="138" t="s">
        <v>1497</v>
      </c>
      <c r="W30" s="138" t="s">
        <v>2010</v>
      </c>
      <c r="X30" s="159">
        <v>1</v>
      </c>
      <c r="Y30" s="138">
        <v>8</v>
      </c>
      <c r="Z30" s="138" t="s">
        <v>1701</v>
      </c>
      <c r="AA30" s="138" t="s">
        <v>2012</v>
      </c>
      <c r="AB30" s="159">
        <v>1.5</v>
      </c>
      <c r="AC30" s="149">
        <v>8</v>
      </c>
      <c r="AD30" s="149" t="s">
        <v>1908</v>
      </c>
      <c r="AE30" s="149" t="s">
        <v>1863</v>
      </c>
      <c r="AF30" s="158">
        <v>1</v>
      </c>
      <c r="AG30" s="138">
        <v>8</v>
      </c>
      <c r="AH30" s="138" t="s">
        <v>2075</v>
      </c>
      <c r="AI30" s="138" t="s">
        <v>2012</v>
      </c>
      <c r="AJ30" s="159">
        <v>2</v>
      </c>
      <c r="AK30" s="138">
        <v>8</v>
      </c>
      <c r="AL30" s="138" t="s">
        <v>1492</v>
      </c>
      <c r="AM30" s="138" t="s">
        <v>1885</v>
      </c>
      <c r="AN30" s="159">
        <v>1.5</v>
      </c>
      <c r="AO30" s="138">
        <v>8</v>
      </c>
      <c r="AP30" s="138" t="s">
        <v>2164</v>
      </c>
      <c r="AQ30" s="138" t="s">
        <v>2012</v>
      </c>
      <c r="AR30" s="159">
        <v>1.5</v>
      </c>
      <c r="AS30" s="138">
        <v>8</v>
      </c>
      <c r="AT30" s="138" t="s">
        <v>2164</v>
      </c>
      <c r="AU30" s="138" t="s">
        <v>2012</v>
      </c>
      <c r="AV30" s="159">
        <v>1.5</v>
      </c>
      <c r="AW30" s="138">
        <v>8</v>
      </c>
      <c r="AX30" s="138" t="s">
        <v>2113</v>
      </c>
      <c r="AY30" s="138" t="s">
        <v>1885</v>
      </c>
      <c r="AZ30" s="159">
        <v>2</v>
      </c>
      <c r="BA30" s="138">
        <v>8</v>
      </c>
      <c r="BB30" s="138" t="s">
        <v>2164</v>
      </c>
      <c r="BC30" s="138" t="s">
        <v>2012</v>
      </c>
      <c r="BD30" s="159">
        <v>0</v>
      </c>
      <c r="BE30" s="138">
        <v>8</v>
      </c>
      <c r="BF30" s="138" t="s">
        <v>2075</v>
      </c>
      <c r="BG30" s="138" t="s">
        <v>2012</v>
      </c>
      <c r="BH30" s="159">
        <v>1</v>
      </c>
      <c r="BI30" s="138">
        <v>8</v>
      </c>
      <c r="BJ30" s="138" t="s">
        <v>1936</v>
      </c>
      <c r="BK30" s="138" t="s">
        <v>2166</v>
      </c>
      <c r="BL30" s="159">
        <v>1.5</v>
      </c>
      <c r="BM30" s="138">
        <v>8</v>
      </c>
      <c r="BN30" s="138" t="s">
        <v>1942</v>
      </c>
      <c r="BO30" s="138" t="s">
        <v>2166</v>
      </c>
      <c r="BP30" s="159">
        <v>2</v>
      </c>
      <c r="BQ30" s="138">
        <v>8</v>
      </c>
      <c r="BR30" s="138" t="s">
        <v>1943</v>
      </c>
      <c r="BS30" s="138" t="s">
        <v>2088</v>
      </c>
      <c r="BT30" s="159">
        <v>1.5</v>
      </c>
      <c r="BU30" s="138">
        <v>8</v>
      </c>
      <c r="BV30" s="138" t="s">
        <v>1928</v>
      </c>
      <c r="BW30" s="138" t="s">
        <v>2012</v>
      </c>
      <c r="BX30" s="159">
        <v>2</v>
      </c>
      <c r="BY30" s="138">
        <v>8</v>
      </c>
      <c r="BZ30" s="138" t="s">
        <v>2163</v>
      </c>
      <c r="CA30" s="138" t="s">
        <v>2012</v>
      </c>
      <c r="CB30" s="159">
        <v>0.5</v>
      </c>
      <c r="CC30" s="138">
        <v>8</v>
      </c>
      <c r="CD30" s="138" t="s">
        <v>2034</v>
      </c>
      <c r="CE30" s="138" t="s">
        <v>2012</v>
      </c>
      <c r="CF30" s="159">
        <v>1.5</v>
      </c>
      <c r="CG30" s="138">
        <v>8</v>
      </c>
      <c r="CH30" s="138" t="s">
        <v>1962</v>
      </c>
      <c r="CI30" s="138" t="s">
        <v>2012</v>
      </c>
      <c r="CJ30" s="159">
        <v>1</v>
      </c>
      <c r="CK30" s="138">
        <v>8</v>
      </c>
      <c r="CL30" s="138" t="s">
        <v>1976</v>
      </c>
      <c r="CM30" s="138" t="s">
        <v>1863</v>
      </c>
      <c r="CN30" s="159">
        <v>2</v>
      </c>
      <c r="CO30" s="138">
        <v>8</v>
      </c>
      <c r="CP30" s="138" t="s">
        <v>1706</v>
      </c>
      <c r="CQ30" s="138" t="s">
        <v>1891</v>
      </c>
      <c r="CR30" s="159">
        <v>1.5</v>
      </c>
      <c r="CS30" s="138">
        <v>8</v>
      </c>
      <c r="CT30" s="138" t="s">
        <v>1576</v>
      </c>
      <c r="CU30" s="138" t="s">
        <v>1671</v>
      </c>
      <c r="CV30" s="159">
        <v>1.5</v>
      </c>
      <c r="CW30" s="138">
        <v>8</v>
      </c>
      <c r="CX30" s="138" t="s">
        <v>1415</v>
      </c>
      <c r="CY30" s="138" t="s">
        <v>2012</v>
      </c>
      <c r="CZ30" s="159">
        <v>2.5</v>
      </c>
      <c r="DA30" s="138">
        <v>8</v>
      </c>
      <c r="DB30" s="138" t="s">
        <v>2165</v>
      </c>
      <c r="DC30" s="138" t="s">
        <v>2012</v>
      </c>
      <c r="DD30" s="159">
        <v>2.5</v>
      </c>
      <c r="DE30" s="138">
        <v>8</v>
      </c>
      <c r="DF30" s="138" t="s">
        <v>2164</v>
      </c>
      <c r="DG30" s="138" t="s">
        <v>2010</v>
      </c>
      <c r="DH30" s="159">
        <v>1</v>
      </c>
      <c r="DI30" s="138">
        <v>8</v>
      </c>
      <c r="DJ30" s="138" t="s">
        <v>1098</v>
      </c>
      <c r="DK30" s="138" t="s">
        <v>2012</v>
      </c>
      <c r="DL30" s="159">
        <v>0.5</v>
      </c>
      <c r="DM30" s="138">
        <v>8</v>
      </c>
      <c r="DN30" s="138" t="s">
        <v>2119</v>
      </c>
      <c r="DO30" s="138" t="s">
        <v>769</v>
      </c>
      <c r="DP30" s="159">
        <v>0</v>
      </c>
      <c r="DQ30" s="138">
        <v>8</v>
      </c>
      <c r="DR30" s="138" t="s">
        <v>880</v>
      </c>
      <c r="DS30" s="138">
        <v>1899</v>
      </c>
      <c r="DT30" s="138" t="s">
        <v>2109</v>
      </c>
      <c r="DU30" s="159">
        <v>1.5</v>
      </c>
      <c r="DV30" s="138">
        <v>8</v>
      </c>
      <c r="DW30" s="138" t="s">
        <v>2180</v>
      </c>
      <c r="DX30" s="138">
        <v>2070</v>
      </c>
      <c r="DY30" s="138" t="s">
        <v>563</v>
      </c>
      <c r="DZ30" s="158">
        <v>1</v>
      </c>
      <c r="EA30" s="138">
        <v>8</v>
      </c>
      <c r="EB30" s="138" t="s">
        <v>2190</v>
      </c>
      <c r="EC30" s="138">
        <v>1871</v>
      </c>
      <c r="ED30" s="138" t="s">
        <v>2124</v>
      </c>
      <c r="EE30" s="158">
        <v>1.5</v>
      </c>
      <c r="EF30" s="138">
        <v>8</v>
      </c>
      <c r="EG30" s="138" t="s">
        <v>2340</v>
      </c>
      <c r="EH30" s="138">
        <v>1776</v>
      </c>
      <c r="EI30" s="138" t="s">
        <v>2109</v>
      </c>
      <c r="EJ30" s="158">
        <v>2</v>
      </c>
      <c r="EK30" s="138">
        <v>8</v>
      </c>
      <c r="EL30" s="138" t="s">
        <v>880</v>
      </c>
      <c r="EM30" s="138">
        <v>1893</v>
      </c>
      <c r="EN30" s="138" t="s">
        <v>192</v>
      </c>
      <c r="EO30" s="158">
        <v>2</v>
      </c>
      <c r="EP30" s="138">
        <v>8</v>
      </c>
      <c r="EQ30" s="138" t="s">
        <v>2557</v>
      </c>
      <c r="ER30" s="138">
        <v>2004</v>
      </c>
      <c r="ES30" s="138" t="s">
        <v>2558</v>
      </c>
      <c r="ET30" s="165">
        <v>0</v>
      </c>
      <c r="EU30" s="138">
        <v>8</v>
      </c>
      <c r="EV30" s="138" t="s">
        <v>2797</v>
      </c>
      <c r="EW30" s="138">
        <v>1796</v>
      </c>
      <c r="EX30" s="138" t="s">
        <v>2166</v>
      </c>
      <c r="EY30" s="159">
        <v>2</v>
      </c>
      <c r="EZ30" s="138">
        <v>8</v>
      </c>
      <c r="FA30" s="145" t="s">
        <v>2974</v>
      </c>
      <c r="FB30" s="145">
        <v>1800</v>
      </c>
      <c r="FC30" s="145" t="s">
        <v>1867</v>
      </c>
      <c r="FD30" s="159">
        <v>0.5</v>
      </c>
      <c r="FE30" s="138">
        <v>8</v>
      </c>
      <c r="FF30" s="138" t="s">
        <v>1626</v>
      </c>
      <c r="FG30" s="138">
        <v>1664</v>
      </c>
      <c r="FH30" s="145" t="s">
        <v>2012</v>
      </c>
      <c r="FI30" s="159">
        <v>0.5</v>
      </c>
      <c r="FJ30" s="138">
        <v>8</v>
      </c>
      <c r="FK30" s="138"/>
      <c r="FL30" s="138"/>
      <c r="FM30" s="145"/>
      <c r="FN30" s="159"/>
      <c r="FO30" s="138">
        <v>8</v>
      </c>
      <c r="FP30" s="138"/>
      <c r="FQ30" s="138"/>
      <c r="FR30" s="145"/>
      <c r="FS30" s="159"/>
      <c r="FT30" s="138">
        <v>8</v>
      </c>
      <c r="FU30" s="138" t="s">
        <v>2011</v>
      </c>
      <c r="FV30" s="138">
        <v>1902</v>
      </c>
      <c r="FW30" s="138" t="s">
        <v>2012</v>
      </c>
      <c r="FX30" s="160">
        <v>1</v>
      </c>
      <c r="FY30" s="138">
        <v>8</v>
      </c>
      <c r="FZ30" s="145" t="s">
        <v>2034</v>
      </c>
      <c r="GA30" s="147">
        <v>1900</v>
      </c>
      <c r="GB30" s="145" t="s">
        <v>3007</v>
      </c>
      <c r="GC30" s="160">
        <v>0</v>
      </c>
      <c r="GF30" s="15"/>
      <c r="GJ30"/>
      <c r="GN30"/>
    </row>
    <row r="31" spans="1:196" x14ac:dyDescent="0.15">
      <c r="A31" s="138"/>
      <c r="B31" s="138"/>
      <c r="C31" s="138"/>
      <c r="D31" s="140"/>
      <c r="E31" s="138"/>
      <c r="F31" s="138"/>
      <c r="G31" s="138"/>
      <c r="H31" s="159"/>
      <c r="I31" s="166"/>
      <c r="J31" s="141"/>
      <c r="K31" s="141"/>
      <c r="L31" s="162"/>
      <c r="M31" s="138"/>
      <c r="N31" s="138"/>
      <c r="O31" s="138"/>
      <c r="P31" s="159"/>
      <c r="Q31" s="138"/>
      <c r="R31" s="138"/>
      <c r="S31" s="138"/>
      <c r="T31" s="159"/>
      <c r="U31" s="138"/>
      <c r="V31" s="138"/>
      <c r="W31" s="138"/>
      <c r="X31" s="159"/>
      <c r="Y31" s="138"/>
      <c r="Z31" s="138"/>
      <c r="AA31" s="138"/>
      <c r="AB31" s="159"/>
      <c r="AC31" s="141"/>
      <c r="AD31" s="141"/>
      <c r="AE31" s="141"/>
      <c r="AF31" s="162"/>
      <c r="AG31" s="138"/>
      <c r="AH31" s="138"/>
      <c r="AI31" s="138"/>
      <c r="AJ31" s="159"/>
      <c r="AK31" s="138"/>
      <c r="AL31" s="138"/>
      <c r="AM31" s="138"/>
      <c r="AN31" s="159"/>
      <c r="AO31" s="138"/>
      <c r="AP31" s="138"/>
      <c r="AQ31" s="138"/>
      <c r="AR31" s="159"/>
      <c r="AS31" s="138"/>
      <c r="AT31" s="138"/>
      <c r="AU31" s="138"/>
      <c r="AV31" s="159"/>
      <c r="AW31" s="138"/>
      <c r="AX31" s="138"/>
      <c r="AY31" s="138"/>
      <c r="AZ31" s="159"/>
      <c r="BA31" s="138"/>
      <c r="BB31" s="138"/>
      <c r="BC31" s="138"/>
      <c r="BD31" s="159"/>
      <c r="BE31" s="138"/>
      <c r="BF31" s="138"/>
      <c r="BG31" s="138"/>
      <c r="BH31" s="159"/>
      <c r="BI31" s="138"/>
      <c r="BJ31" s="138"/>
      <c r="BK31" s="138"/>
      <c r="BL31" s="159"/>
      <c r="BM31" s="138">
        <v>9</v>
      </c>
      <c r="BN31" s="138" t="s">
        <v>2164</v>
      </c>
      <c r="BO31" s="138" t="s">
        <v>2012</v>
      </c>
      <c r="BP31" s="159">
        <v>1</v>
      </c>
      <c r="BQ31" s="138"/>
      <c r="BR31" s="138"/>
      <c r="BS31" s="138"/>
      <c r="BT31" s="159"/>
      <c r="BU31" s="138"/>
      <c r="BV31" s="138"/>
      <c r="BW31" s="138"/>
      <c r="BX31" s="159"/>
      <c r="BY31" s="138"/>
      <c r="BZ31" s="138"/>
      <c r="CA31" s="138"/>
      <c r="CB31" s="159"/>
      <c r="CC31" s="138"/>
      <c r="CD31" s="138"/>
      <c r="CE31" s="138"/>
      <c r="CF31" s="159"/>
      <c r="CG31" s="138"/>
      <c r="CH31" s="138"/>
      <c r="CI31" s="138"/>
      <c r="CJ31" s="159"/>
      <c r="CK31" s="138"/>
      <c r="CL31" s="138"/>
      <c r="CM31" s="138"/>
      <c r="CN31" s="159"/>
      <c r="CO31" s="138"/>
      <c r="CP31" s="138"/>
      <c r="CQ31" s="138"/>
      <c r="CR31" s="159"/>
      <c r="CS31" s="138"/>
      <c r="CT31" s="138"/>
      <c r="CU31" s="138"/>
      <c r="CV31" s="159"/>
      <c r="CW31" s="138"/>
      <c r="CX31" s="138"/>
      <c r="CY31" s="138"/>
      <c r="CZ31" s="159"/>
      <c r="DA31" s="138"/>
      <c r="DB31" s="138"/>
      <c r="DC31" s="138"/>
      <c r="DD31" s="159"/>
      <c r="DE31" s="138"/>
      <c r="DF31" s="138"/>
      <c r="DG31" s="138"/>
      <c r="DH31" s="159"/>
      <c r="DI31" s="138"/>
      <c r="DJ31" s="138"/>
      <c r="DK31" s="138"/>
      <c r="DL31" s="159"/>
      <c r="DM31" s="138"/>
      <c r="DN31" s="138"/>
      <c r="DO31" s="138"/>
      <c r="DP31" s="159"/>
      <c r="DQ31" s="138"/>
      <c r="DR31" s="138"/>
      <c r="DS31" s="138"/>
      <c r="DT31" s="138"/>
      <c r="DU31" s="159"/>
      <c r="DV31" s="138"/>
      <c r="DW31" s="138"/>
      <c r="DX31" s="138"/>
      <c r="DY31" s="138"/>
      <c r="DZ31" s="159"/>
      <c r="EA31" s="138"/>
      <c r="EB31" s="138"/>
      <c r="EC31" s="138"/>
      <c r="ED31" s="138"/>
      <c r="EE31" s="159"/>
      <c r="EF31" s="138"/>
      <c r="EG31" s="138"/>
      <c r="EH31" s="138"/>
      <c r="EI31" s="138"/>
      <c r="EJ31" s="159"/>
      <c r="EK31" s="138"/>
      <c r="EL31" s="138"/>
      <c r="EM31" s="138"/>
      <c r="EN31" s="138"/>
      <c r="EO31" s="159"/>
      <c r="EP31" s="138"/>
      <c r="EQ31" s="138"/>
      <c r="ER31" s="138"/>
      <c r="ES31" s="138"/>
      <c r="ET31" s="159"/>
      <c r="EU31" s="138"/>
      <c r="EV31" s="138"/>
      <c r="EW31" s="138"/>
      <c r="EX31" s="138"/>
      <c r="EY31" s="159"/>
      <c r="EZ31" s="138"/>
      <c r="FA31" s="138"/>
      <c r="FB31" s="138"/>
      <c r="FC31" s="138"/>
      <c r="FD31" s="159"/>
      <c r="FE31" s="138"/>
      <c r="FF31" s="138"/>
      <c r="FG31" s="138"/>
      <c r="FH31" s="138"/>
      <c r="FI31" s="159"/>
      <c r="FJ31" s="138"/>
      <c r="FK31" s="138"/>
      <c r="FL31" s="138"/>
      <c r="FM31" s="138"/>
      <c r="FN31" s="159"/>
      <c r="FO31" s="138"/>
      <c r="FP31" s="138"/>
      <c r="FQ31" s="138"/>
      <c r="FR31" s="138"/>
      <c r="FS31" s="159"/>
      <c r="FT31" s="138"/>
      <c r="FU31" s="138"/>
      <c r="FV31" s="138"/>
      <c r="FW31" s="138"/>
      <c r="FX31" s="159"/>
      <c r="FY31" s="138"/>
      <c r="FZ31" s="138"/>
      <c r="GA31" s="138"/>
      <c r="GB31" s="138"/>
      <c r="GC31" s="159"/>
      <c r="GF31" s="15"/>
      <c r="GJ31"/>
      <c r="GN31"/>
    </row>
    <row r="32" spans="1:196" ht="14" thickBot="1" x14ac:dyDescent="0.2">
      <c r="A32" s="138"/>
      <c r="B32" s="138"/>
      <c r="C32" s="138"/>
      <c r="D32" s="140"/>
      <c r="E32" s="138"/>
      <c r="F32" s="138"/>
      <c r="G32" s="138"/>
      <c r="H32" s="159"/>
      <c r="I32" s="167"/>
      <c r="J32" s="168"/>
      <c r="K32" s="168"/>
      <c r="L32" s="169"/>
      <c r="M32" s="168"/>
      <c r="N32" s="168"/>
      <c r="O32" s="168"/>
      <c r="P32" s="169"/>
      <c r="Q32" s="168"/>
      <c r="R32" s="168"/>
      <c r="S32" s="168"/>
      <c r="T32" s="169"/>
      <c r="U32" s="168"/>
      <c r="V32" s="168"/>
      <c r="W32" s="168"/>
      <c r="X32" s="169"/>
      <c r="Y32" s="168"/>
      <c r="Z32" s="168"/>
      <c r="AA32" s="168"/>
      <c r="AB32" s="169"/>
      <c r="AC32" s="168"/>
      <c r="AD32" s="168"/>
      <c r="AE32" s="168"/>
      <c r="AF32" s="169"/>
      <c r="AG32" s="168"/>
      <c r="AH32" s="168"/>
      <c r="AI32" s="168"/>
      <c r="AJ32" s="169"/>
      <c r="AK32" s="168"/>
      <c r="AL32" s="168"/>
      <c r="AM32" s="168"/>
      <c r="AN32" s="169"/>
      <c r="AO32" s="168"/>
      <c r="AP32" s="168"/>
      <c r="AQ32" s="168"/>
      <c r="AR32" s="169"/>
      <c r="AS32" s="168"/>
      <c r="AT32" s="168"/>
      <c r="AU32" s="168"/>
      <c r="AV32" s="169"/>
      <c r="AW32" s="168"/>
      <c r="AX32" s="168"/>
      <c r="AY32" s="168"/>
      <c r="AZ32" s="169"/>
      <c r="BA32" s="168"/>
      <c r="BB32" s="168"/>
      <c r="BC32" s="168"/>
      <c r="BD32" s="169"/>
      <c r="BE32" s="168"/>
      <c r="BF32" s="168"/>
      <c r="BG32" s="168"/>
      <c r="BH32" s="169"/>
      <c r="BI32" s="168"/>
      <c r="BJ32" s="168"/>
      <c r="BK32" s="168"/>
      <c r="BL32" s="169"/>
      <c r="BM32" s="168"/>
      <c r="BN32" s="168"/>
      <c r="BO32" s="168"/>
      <c r="BP32" s="169"/>
      <c r="BQ32" s="168"/>
      <c r="BR32" s="168"/>
      <c r="BS32" s="168"/>
      <c r="BT32" s="169"/>
      <c r="BU32" s="168"/>
      <c r="BV32" s="168"/>
      <c r="BW32" s="168"/>
      <c r="BX32" s="169"/>
      <c r="BY32" s="168"/>
      <c r="BZ32" s="168"/>
      <c r="CA32" s="168"/>
      <c r="CB32" s="169"/>
      <c r="CC32" s="168"/>
      <c r="CD32" s="168"/>
      <c r="CE32" s="168"/>
      <c r="CF32" s="169"/>
      <c r="CG32" s="168"/>
      <c r="CH32" s="168"/>
      <c r="CI32" s="168"/>
      <c r="CJ32" s="169"/>
      <c r="CK32" s="168"/>
      <c r="CL32" s="168"/>
      <c r="CM32" s="168"/>
      <c r="CN32" s="169"/>
      <c r="CO32" s="168"/>
      <c r="CP32" s="168"/>
      <c r="CQ32" s="168"/>
      <c r="CR32" s="169"/>
      <c r="CS32" s="168"/>
      <c r="CT32" s="168"/>
      <c r="CU32" s="168"/>
      <c r="CV32" s="169"/>
      <c r="CW32" s="168"/>
      <c r="CX32" s="168"/>
      <c r="CY32" s="168"/>
      <c r="CZ32" s="169"/>
      <c r="DA32" s="168"/>
      <c r="DB32" s="168"/>
      <c r="DC32" s="168"/>
      <c r="DD32" s="169"/>
      <c r="DE32" s="168"/>
      <c r="DF32" s="168"/>
      <c r="DG32" s="168"/>
      <c r="DH32" s="169"/>
      <c r="DI32" s="168"/>
      <c r="DJ32" s="168"/>
      <c r="DK32" s="168"/>
      <c r="DL32" s="169"/>
      <c r="DM32" s="168"/>
      <c r="DN32" s="168"/>
      <c r="DO32" s="168"/>
      <c r="DP32" s="169"/>
      <c r="DQ32" s="168"/>
      <c r="DR32" s="168"/>
      <c r="DS32" s="168"/>
      <c r="DT32" s="168"/>
      <c r="DU32" s="169"/>
      <c r="DV32" s="168"/>
      <c r="DW32" s="168"/>
      <c r="DX32" s="168"/>
      <c r="DY32" s="168"/>
      <c r="DZ32" s="169"/>
      <c r="EA32" s="168"/>
      <c r="EB32" s="168"/>
      <c r="EC32" s="168"/>
      <c r="ED32" s="168"/>
      <c r="EE32" s="169"/>
      <c r="EF32" s="168"/>
      <c r="EG32" s="168"/>
      <c r="EH32" s="168"/>
      <c r="EI32" s="168"/>
      <c r="EJ32" s="169"/>
      <c r="EK32" s="168"/>
      <c r="EL32" s="168"/>
      <c r="EM32" s="168"/>
      <c r="EN32" s="168"/>
      <c r="EO32" s="169"/>
      <c r="EP32" s="168"/>
      <c r="EQ32" s="168"/>
      <c r="ER32" s="168"/>
      <c r="ES32" s="168"/>
      <c r="ET32" s="169"/>
      <c r="EU32" s="168"/>
      <c r="EV32" s="168"/>
      <c r="EW32" s="168"/>
      <c r="EX32" s="168"/>
      <c r="EY32" s="169"/>
      <c r="EZ32" s="168"/>
      <c r="FA32" s="168"/>
      <c r="FB32" s="168"/>
      <c r="FC32" s="168"/>
      <c r="FD32" s="169"/>
      <c r="FE32" s="168"/>
      <c r="FF32" s="168"/>
      <c r="FG32" s="168"/>
      <c r="FH32" s="168"/>
      <c r="FI32" s="169"/>
      <c r="FJ32" s="168"/>
      <c r="FK32" s="168"/>
      <c r="FL32" s="168"/>
      <c r="FM32" s="168"/>
      <c r="FN32" s="169"/>
      <c r="FO32" s="168"/>
      <c r="FP32" s="168"/>
      <c r="FQ32" s="168"/>
      <c r="FR32" s="168"/>
      <c r="FS32" s="169"/>
      <c r="FT32" s="168"/>
      <c r="FU32" s="168"/>
      <c r="FV32" s="168"/>
      <c r="FW32" s="168"/>
      <c r="FX32" s="169"/>
      <c r="FY32" s="168"/>
      <c r="FZ32" s="168"/>
      <c r="GA32" s="168"/>
      <c r="GB32" s="168"/>
      <c r="GC32" s="169"/>
      <c r="GF32" s="15"/>
      <c r="GJ32"/>
      <c r="GN32"/>
    </row>
    <row r="33" spans="1:200" x14ac:dyDescent="0.15">
      <c r="A33" s="138"/>
      <c r="B33" s="139" t="s">
        <v>1815</v>
      </c>
      <c r="C33" s="138"/>
      <c r="D33" s="140"/>
      <c r="E33" s="138"/>
      <c r="F33" s="139" t="s">
        <v>1815</v>
      </c>
      <c r="G33" s="138"/>
      <c r="H33" s="159"/>
      <c r="I33" s="138"/>
      <c r="J33" s="139" t="s">
        <v>1818</v>
      </c>
      <c r="K33" s="139"/>
      <c r="L33" s="164"/>
      <c r="M33" s="139"/>
      <c r="N33" s="139" t="s">
        <v>1818</v>
      </c>
      <c r="O33" s="139"/>
      <c r="P33" s="164"/>
      <c r="Q33" s="139"/>
      <c r="R33" s="139" t="s">
        <v>1842</v>
      </c>
      <c r="S33" s="139"/>
      <c r="T33" s="164"/>
      <c r="U33" s="139"/>
      <c r="V33" s="139" t="s">
        <v>1818</v>
      </c>
      <c r="W33" s="139"/>
      <c r="X33" s="164"/>
      <c r="Y33" s="139"/>
      <c r="Z33" s="139" t="s">
        <v>1818</v>
      </c>
      <c r="AA33" s="139"/>
      <c r="AB33" s="164"/>
      <c r="AC33" s="139"/>
      <c r="AD33" s="139" t="s">
        <v>1818</v>
      </c>
      <c r="AE33" s="139"/>
      <c r="AF33" s="164"/>
      <c r="AG33" s="139"/>
      <c r="AH33" s="139" t="s">
        <v>1818</v>
      </c>
      <c r="AI33" s="139"/>
      <c r="AJ33" s="164"/>
      <c r="AK33" s="139"/>
      <c r="AL33" s="139" t="s">
        <v>1818</v>
      </c>
      <c r="AM33" s="139"/>
      <c r="AN33" s="164"/>
      <c r="AO33" s="139"/>
      <c r="AP33" s="139" t="s">
        <v>1818</v>
      </c>
      <c r="AQ33" s="139"/>
      <c r="AR33" s="164"/>
      <c r="AS33" s="139"/>
      <c r="AT33" s="139" t="s">
        <v>1818</v>
      </c>
      <c r="AU33" s="139"/>
      <c r="AV33" s="164"/>
      <c r="AW33" s="139"/>
      <c r="AX33" s="139" t="s">
        <v>1818</v>
      </c>
      <c r="AY33" s="139"/>
      <c r="AZ33" s="164"/>
      <c r="BA33" s="139"/>
      <c r="BB33" s="139" t="s">
        <v>1818</v>
      </c>
      <c r="BC33" s="139"/>
      <c r="BD33" s="164"/>
      <c r="BE33" s="139"/>
      <c r="BF33" s="139" t="s">
        <v>1842</v>
      </c>
      <c r="BG33" s="139"/>
      <c r="BH33" s="164"/>
      <c r="BI33" s="139"/>
      <c r="BJ33" s="139" t="s">
        <v>1818</v>
      </c>
      <c r="BK33" s="139"/>
      <c r="BL33" s="164"/>
      <c r="BM33" s="139"/>
      <c r="BN33" s="139" t="s">
        <v>1818</v>
      </c>
      <c r="BO33" s="139"/>
      <c r="BP33" s="164"/>
      <c r="BQ33" s="139"/>
      <c r="BR33" s="139" t="s">
        <v>1818</v>
      </c>
      <c r="BS33" s="139"/>
      <c r="BT33" s="164"/>
      <c r="BU33" s="139"/>
      <c r="BV33" s="139" t="s">
        <v>1818</v>
      </c>
      <c r="BW33" s="139"/>
      <c r="BX33" s="164"/>
      <c r="BY33" s="139"/>
      <c r="BZ33" s="139" t="s">
        <v>1818</v>
      </c>
      <c r="CA33" s="139"/>
      <c r="CB33" s="164"/>
      <c r="CC33" s="139"/>
      <c r="CD33" s="139" t="s">
        <v>1842</v>
      </c>
      <c r="CE33" s="139"/>
      <c r="CF33" s="164"/>
      <c r="CG33" s="139"/>
      <c r="CH33" s="139" t="s">
        <v>1842</v>
      </c>
      <c r="CI33" s="139"/>
      <c r="CJ33" s="164"/>
      <c r="CK33" s="139"/>
      <c r="CL33" s="139" t="s">
        <v>1818</v>
      </c>
      <c r="CM33" s="139"/>
      <c r="CN33" s="164"/>
      <c r="CO33" s="139"/>
      <c r="CP33" s="139" t="s">
        <v>1818</v>
      </c>
      <c r="CQ33" s="139"/>
      <c r="CR33" s="164"/>
      <c r="CS33" s="139"/>
      <c r="CT33" s="139" t="s">
        <v>1818</v>
      </c>
      <c r="CU33" s="139"/>
      <c r="CV33" s="164"/>
      <c r="CW33" s="139"/>
      <c r="CX33" s="139" t="s">
        <v>1818</v>
      </c>
      <c r="CY33" s="139"/>
      <c r="CZ33" s="164"/>
      <c r="DA33" s="139"/>
      <c r="DB33" s="139" t="s">
        <v>1818</v>
      </c>
      <c r="DC33" s="139"/>
      <c r="DD33" s="164"/>
      <c r="DE33" s="139"/>
      <c r="DF33" s="139" t="s">
        <v>1818</v>
      </c>
      <c r="DG33" s="139"/>
      <c r="DH33" s="164"/>
      <c r="DI33" s="139"/>
      <c r="DJ33" s="139" t="s">
        <v>1818</v>
      </c>
      <c r="DK33" s="139"/>
      <c r="DL33" s="164"/>
      <c r="DM33" s="139"/>
      <c r="DN33" s="139" t="s">
        <v>881</v>
      </c>
      <c r="DO33" s="139"/>
      <c r="DP33" s="164"/>
      <c r="DQ33" s="139"/>
      <c r="DR33" s="139" t="s">
        <v>716</v>
      </c>
      <c r="DS33" s="139"/>
      <c r="DT33" s="139"/>
      <c r="DU33" s="164"/>
      <c r="DV33" s="139"/>
      <c r="DW33" s="139" t="s">
        <v>716</v>
      </c>
      <c r="DX33" s="139">
        <f>AVERAGE(DX34:DX41)</f>
        <v>1904.25</v>
      </c>
      <c r="DY33" s="139"/>
      <c r="DZ33" s="164"/>
      <c r="EA33" s="139"/>
      <c r="EB33" s="139" t="s">
        <v>716</v>
      </c>
      <c r="EC33" s="139">
        <f>AVERAGE(EC34:EC41)</f>
        <v>1759.5</v>
      </c>
      <c r="ED33" s="139"/>
      <c r="EE33" s="164"/>
      <c r="EF33" s="139"/>
      <c r="EG33" s="139" t="s">
        <v>716</v>
      </c>
      <c r="EH33" s="139">
        <f>AVERAGE(EH34:EH41)</f>
        <v>1756</v>
      </c>
      <c r="EI33" s="139"/>
      <c r="EJ33" s="164"/>
      <c r="EK33" s="139"/>
      <c r="EL33" s="139" t="s">
        <v>716</v>
      </c>
      <c r="EM33" s="139">
        <f>AVERAGE(EM34:EM41)</f>
        <v>1755.375</v>
      </c>
      <c r="EN33" s="139"/>
      <c r="EO33" s="164"/>
      <c r="EP33" s="139"/>
      <c r="EQ33" s="139" t="s">
        <v>716</v>
      </c>
      <c r="ER33" s="139">
        <f>AVERAGE(ER34:ER41)</f>
        <v>1891.625</v>
      </c>
      <c r="ES33" s="139"/>
      <c r="ET33" s="164"/>
      <c r="EU33" s="139"/>
      <c r="EV33" s="139" t="s">
        <v>716</v>
      </c>
      <c r="EW33" s="139">
        <f>AVERAGE(EW34:EW41)</f>
        <v>1673.375</v>
      </c>
      <c r="EX33" s="139"/>
      <c r="EY33" s="164"/>
      <c r="EZ33" s="139"/>
      <c r="FA33" s="139" t="s">
        <v>716</v>
      </c>
      <c r="FB33" s="139">
        <f>AVERAGE(FB34:FB41)</f>
        <v>1686.25</v>
      </c>
      <c r="FC33" s="139"/>
      <c r="FD33" s="164"/>
      <c r="FE33" s="139"/>
      <c r="FF33" s="139" t="s">
        <v>716</v>
      </c>
      <c r="FG33" s="139">
        <f>AVERAGE(FG34:FG41)</f>
        <v>1571.5</v>
      </c>
      <c r="FH33" s="139"/>
      <c r="FI33" s="164"/>
      <c r="FJ33" s="139"/>
      <c r="FK33" s="139" t="s">
        <v>716</v>
      </c>
      <c r="FL33" s="139"/>
      <c r="FM33" s="139"/>
      <c r="FN33" s="164"/>
      <c r="FO33" s="139"/>
      <c r="FP33" s="139" t="s">
        <v>716</v>
      </c>
      <c r="FQ33" s="139"/>
      <c r="FR33" s="139"/>
      <c r="FS33" s="164"/>
      <c r="FT33" s="139"/>
      <c r="FU33" s="139" t="s">
        <v>716</v>
      </c>
      <c r="FV33" s="139">
        <f>AVERAGE(FV34:FV41)</f>
        <v>1640.75</v>
      </c>
      <c r="FW33" s="139"/>
      <c r="FX33" s="164"/>
      <c r="FY33" s="139"/>
      <c r="FZ33" s="139" t="s">
        <v>716</v>
      </c>
      <c r="GA33" s="139">
        <f>AVERAGE(GA34:GA41)</f>
        <v>1685.875</v>
      </c>
      <c r="GB33" s="139"/>
      <c r="GC33" s="164"/>
      <c r="GF33" s="15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</row>
    <row r="34" spans="1:200" x14ac:dyDescent="0.15">
      <c r="A34" s="138">
        <v>1</v>
      </c>
      <c r="B34" s="138" t="s">
        <v>2092</v>
      </c>
      <c r="C34" s="138" t="s">
        <v>2010</v>
      </c>
      <c r="D34" s="140"/>
      <c r="E34" s="138">
        <v>1</v>
      </c>
      <c r="F34" s="138" t="s">
        <v>2011</v>
      </c>
      <c r="G34" s="138" t="s">
        <v>2203</v>
      </c>
      <c r="H34" s="159">
        <v>5</v>
      </c>
      <c r="I34" s="138">
        <v>1</v>
      </c>
      <c r="J34" s="138" t="s">
        <v>1936</v>
      </c>
      <c r="K34" s="138" t="s">
        <v>2166</v>
      </c>
      <c r="L34" s="159">
        <v>4</v>
      </c>
      <c r="M34" s="138">
        <v>1</v>
      </c>
      <c r="N34" s="138" t="s">
        <v>2164</v>
      </c>
      <c r="O34" s="138" t="s">
        <v>2012</v>
      </c>
      <c r="P34" s="159">
        <v>4</v>
      </c>
      <c r="Q34" s="138">
        <v>1</v>
      </c>
      <c r="R34" s="138" t="s">
        <v>2075</v>
      </c>
      <c r="S34" s="138" t="s">
        <v>2012</v>
      </c>
      <c r="T34" s="159">
        <v>4.5</v>
      </c>
      <c r="U34" s="138">
        <v>1</v>
      </c>
      <c r="V34" s="138" t="s">
        <v>2135</v>
      </c>
      <c r="W34" s="138" t="s">
        <v>2010</v>
      </c>
      <c r="X34" s="159">
        <v>5.5</v>
      </c>
      <c r="Y34" s="138">
        <v>1</v>
      </c>
      <c r="Z34" s="138" t="s">
        <v>1699</v>
      </c>
      <c r="AA34" s="138" t="s">
        <v>2012</v>
      </c>
      <c r="AB34" s="159">
        <v>6.5</v>
      </c>
      <c r="AC34" s="138">
        <v>1</v>
      </c>
      <c r="AD34" s="149" t="s">
        <v>1492</v>
      </c>
      <c r="AE34" s="138" t="s">
        <v>1885</v>
      </c>
      <c r="AF34" s="159">
        <v>5.5</v>
      </c>
      <c r="AG34" s="138">
        <v>1</v>
      </c>
      <c r="AH34" s="138" t="s">
        <v>1504</v>
      </c>
      <c r="AI34" s="138" t="s">
        <v>2012</v>
      </c>
      <c r="AJ34" s="159">
        <v>5</v>
      </c>
      <c r="AK34" s="138">
        <v>1</v>
      </c>
      <c r="AL34" s="138" t="s">
        <v>2136</v>
      </c>
      <c r="AM34" s="138" t="s">
        <v>2010</v>
      </c>
      <c r="AN34" s="159">
        <v>6</v>
      </c>
      <c r="AO34" s="138">
        <v>1</v>
      </c>
      <c r="AP34" s="138" t="s">
        <v>1704</v>
      </c>
      <c r="AQ34" s="138" t="s">
        <v>2010</v>
      </c>
      <c r="AR34" s="159">
        <v>6</v>
      </c>
      <c r="AS34" s="138">
        <v>1</v>
      </c>
      <c r="AT34" s="138" t="s">
        <v>2113</v>
      </c>
      <c r="AU34" s="138" t="s">
        <v>1885</v>
      </c>
      <c r="AV34" s="159">
        <v>5.5</v>
      </c>
      <c r="AW34" s="149">
        <v>1</v>
      </c>
      <c r="AX34" s="149" t="s">
        <v>1501</v>
      </c>
      <c r="AY34" s="149" t="s">
        <v>1863</v>
      </c>
      <c r="AZ34" s="158">
        <v>5.5</v>
      </c>
      <c r="BA34" s="138">
        <v>1</v>
      </c>
      <c r="BB34" s="138" t="s">
        <v>1928</v>
      </c>
      <c r="BC34" s="138" t="s">
        <v>2012</v>
      </c>
      <c r="BD34" s="159">
        <v>5.5</v>
      </c>
      <c r="BE34" s="138">
        <v>1</v>
      </c>
      <c r="BF34" s="138" t="s">
        <v>1703</v>
      </c>
      <c r="BG34" s="138" t="s">
        <v>2012</v>
      </c>
      <c r="BH34" s="159">
        <v>7</v>
      </c>
      <c r="BI34" s="138">
        <v>1</v>
      </c>
      <c r="BJ34" s="138" t="s">
        <v>1699</v>
      </c>
      <c r="BK34" s="138" t="s">
        <v>2012</v>
      </c>
      <c r="BL34" s="159">
        <v>6</v>
      </c>
      <c r="BM34" s="138">
        <v>1</v>
      </c>
      <c r="BN34" s="138" t="s">
        <v>1928</v>
      </c>
      <c r="BO34" s="138" t="s">
        <v>2012</v>
      </c>
      <c r="BP34" s="159">
        <v>6.5</v>
      </c>
      <c r="BQ34" s="138">
        <v>1</v>
      </c>
      <c r="BR34" s="138" t="s">
        <v>1497</v>
      </c>
      <c r="BS34" s="138" t="s">
        <v>2010</v>
      </c>
      <c r="BT34" s="159">
        <v>6</v>
      </c>
      <c r="BU34" s="138">
        <v>1</v>
      </c>
      <c r="BV34" s="138" t="s">
        <v>2156</v>
      </c>
      <c r="BW34" s="138" t="s">
        <v>2010</v>
      </c>
      <c r="BX34" s="159">
        <v>5</v>
      </c>
      <c r="BY34" s="138">
        <v>1</v>
      </c>
      <c r="BZ34" s="138" t="s">
        <v>1813</v>
      </c>
      <c r="CA34" s="161" t="s">
        <v>1867</v>
      </c>
      <c r="CB34" s="159">
        <v>5.5</v>
      </c>
      <c r="CC34" s="138">
        <v>1</v>
      </c>
      <c r="CD34" s="138" t="s">
        <v>1943</v>
      </c>
      <c r="CE34" s="149" t="s">
        <v>2088</v>
      </c>
      <c r="CF34" s="159">
        <v>6.5</v>
      </c>
      <c r="CG34" s="138">
        <v>1</v>
      </c>
      <c r="CH34" s="138" t="s">
        <v>1951</v>
      </c>
      <c r="CI34" s="138" t="s">
        <v>2012</v>
      </c>
      <c r="CJ34" s="159">
        <v>6</v>
      </c>
      <c r="CK34" s="138">
        <v>1</v>
      </c>
      <c r="CL34" s="138" t="s">
        <v>1931</v>
      </c>
      <c r="CM34" s="138" t="s">
        <v>2012</v>
      </c>
      <c r="CN34" s="159">
        <v>5.5</v>
      </c>
      <c r="CO34" s="138">
        <v>1</v>
      </c>
      <c r="CP34" s="138" t="s">
        <v>2163</v>
      </c>
      <c r="CQ34" s="138" t="s">
        <v>2012</v>
      </c>
      <c r="CR34" s="159">
        <v>5.5</v>
      </c>
      <c r="CS34" s="138">
        <v>1</v>
      </c>
      <c r="CT34" s="138" t="s">
        <v>1931</v>
      </c>
      <c r="CU34" s="138" t="s">
        <v>2012</v>
      </c>
      <c r="CV34" s="159">
        <v>6.5</v>
      </c>
      <c r="CW34" s="138">
        <v>1</v>
      </c>
      <c r="CX34" s="138" t="s">
        <v>1943</v>
      </c>
      <c r="CY34" s="138" t="s">
        <v>688</v>
      </c>
      <c r="CZ34" s="159">
        <v>5</v>
      </c>
      <c r="DA34" s="138">
        <v>1</v>
      </c>
      <c r="DB34" s="138" t="s">
        <v>1931</v>
      </c>
      <c r="DC34" s="138" t="s">
        <v>2012</v>
      </c>
      <c r="DD34" s="159">
        <v>5</v>
      </c>
      <c r="DE34" s="138">
        <v>1</v>
      </c>
      <c r="DF34" s="138" t="s">
        <v>1692</v>
      </c>
      <c r="DG34" s="138" t="s">
        <v>2012</v>
      </c>
      <c r="DH34" s="159">
        <v>5.5</v>
      </c>
      <c r="DI34" s="138">
        <v>1</v>
      </c>
      <c r="DJ34" s="138" t="s">
        <v>2164</v>
      </c>
      <c r="DK34" s="138" t="s">
        <v>2010</v>
      </c>
      <c r="DL34" s="159">
        <v>5</v>
      </c>
      <c r="DM34" s="138">
        <v>1</v>
      </c>
      <c r="DN34" s="138" t="s">
        <v>2121</v>
      </c>
      <c r="DO34" s="138" t="s">
        <v>2120</v>
      </c>
      <c r="DP34" s="159">
        <v>6</v>
      </c>
      <c r="DQ34" s="138">
        <v>1</v>
      </c>
      <c r="DR34" s="138" t="s">
        <v>882</v>
      </c>
      <c r="DS34" s="138"/>
      <c r="DT34" s="138" t="s">
        <v>883</v>
      </c>
      <c r="DU34" s="159">
        <v>5</v>
      </c>
      <c r="DV34" s="138">
        <v>1</v>
      </c>
      <c r="DW34" s="138" t="s">
        <v>2341</v>
      </c>
      <c r="DX34" s="138">
        <v>1961</v>
      </c>
      <c r="DY34" s="138" t="s">
        <v>341</v>
      </c>
      <c r="DZ34" s="159">
        <v>6</v>
      </c>
      <c r="EA34" s="138">
        <v>1</v>
      </c>
      <c r="EB34" s="138" t="s">
        <v>2195</v>
      </c>
      <c r="EC34" s="138">
        <v>1842</v>
      </c>
      <c r="ED34" s="138" t="s">
        <v>2339</v>
      </c>
      <c r="EE34" s="159">
        <v>5</v>
      </c>
      <c r="EF34" s="138">
        <v>1</v>
      </c>
      <c r="EG34" s="138" t="s">
        <v>2409</v>
      </c>
      <c r="EH34" s="138">
        <v>1834</v>
      </c>
      <c r="EI34" s="138" t="s">
        <v>2286</v>
      </c>
      <c r="EJ34" s="159">
        <v>6.5</v>
      </c>
      <c r="EK34" s="138">
        <v>1</v>
      </c>
      <c r="EL34" s="138" t="s">
        <v>2384</v>
      </c>
      <c r="EM34" s="138">
        <v>1744</v>
      </c>
      <c r="EN34" s="138" t="s">
        <v>2383</v>
      </c>
      <c r="EO34" s="159">
        <v>6</v>
      </c>
      <c r="EP34" s="138">
        <v>1</v>
      </c>
      <c r="EQ34" s="138" t="s">
        <v>2559</v>
      </c>
      <c r="ER34" s="138">
        <v>1861</v>
      </c>
      <c r="ES34" s="138" t="s">
        <v>1544</v>
      </c>
      <c r="ET34" s="159">
        <v>7</v>
      </c>
      <c r="EU34" s="138">
        <v>1</v>
      </c>
      <c r="EV34" s="138" t="s">
        <v>2798</v>
      </c>
      <c r="EW34" s="138">
        <v>1594</v>
      </c>
      <c r="EX34" s="138" t="s">
        <v>2166</v>
      </c>
      <c r="EY34" s="159">
        <v>6</v>
      </c>
      <c r="EZ34" s="138">
        <v>1</v>
      </c>
      <c r="FA34" s="138" t="s">
        <v>2980</v>
      </c>
      <c r="FB34" s="138">
        <v>1759</v>
      </c>
      <c r="FC34" s="138" t="s">
        <v>1671</v>
      </c>
      <c r="FD34" s="159">
        <v>5</v>
      </c>
      <c r="FE34" s="138">
        <v>1</v>
      </c>
      <c r="FF34" s="138" t="s">
        <v>1538</v>
      </c>
      <c r="FG34" s="138">
        <v>1640</v>
      </c>
      <c r="FH34" s="145" t="s">
        <v>2012</v>
      </c>
      <c r="FI34" s="159">
        <v>5.5</v>
      </c>
      <c r="FJ34" s="138">
        <v>1</v>
      </c>
      <c r="FK34" s="138"/>
      <c r="FL34" s="138"/>
      <c r="FM34" s="138"/>
      <c r="FN34" s="156"/>
      <c r="FO34" s="138">
        <v>1</v>
      </c>
      <c r="FP34" s="138"/>
      <c r="FQ34" s="138"/>
      <c r="FR34" s="138"/>
      <c r="FS34" s="156"/>
      <c r="FT34" s="138">
        <v>1</v>
      </c>
      <c r="FU34" s="138" t="s">
        <v>3324</v>
      </c>
      <c r="FV34" s="138">
        <v>1727</v>
      </c>
      <c r="FW34" s="145" t="s">
        <v>1863</v>
      </c>
      <c r="FX34" s="160">
        <v>6</v>
      </c>
      <c r="FY34" s="138">
        <v>1</v>
      </c>
      <c r="FZ34" s="138" t="s">
        <v>2577</v>
      </c>
      <c r="GA34" s="138">
        <v>1647</v>
      </c>
      <c r="GB34" s="145" t="s">
        <v>2012</v>
      </c>
      <c r="GC34" s="146">
        <v>5.5</v>
      </c>
      <c r="GD34" s="9"/>
      <c r="GF34" s="28"/>
      <c r="GJ34"/>
      <c r="GN34"/>
    </row>
    <row r="35" spans="1:200" x14ac:dyDescent="0.15">
      <c r="A35" s="138">
        <v>2</v>
      </c>
      <c r="B35" s="138" t="s">
        <v>2139</v>
      </c>
      <c r="C35" s="138" t="s">
        <v>2012</v>
      </c>
      <c r="D35" s="140"/>
      <c r="E35" s="149">
        <v>2</v>
      </c>
      <c r="F35" s="149" t="s">
        <v>2009</v>
      </c>
      <c r="G35" s="149" t="s">
        <v>1691</v>
      </c>
      <c r="H35" s="158">
        <v>3.5</v>
      </c>
      <c r="I35" s="138">
        <v>2</v>
      </c>
      <c r="J35" s="138" t="s">
        <v>1504</v>
      </c>
      <c r="K35" s="138" t="s">
        <v>2084</v>
      </c>
      <c r="L35" s="159">
        <v>3.5</v>
      </c>
      <c r="M35" s="149">
        <v>2</v>
      </c>
      <c r="N35" s="149" t="s">
        <v>1924</v>
      </c>
      <c r="O35" s="149" t="s">
        <v>1863</v>
      </c>
      <c r="P35" s="158">
        <v>3.5</v>
      </c>
      <c r="Q35" s="138">
        <v>2</v>
      </c>
      <c r="R35" s="138" t="s">
        <v>1703</v>
      </c>
      <c r="S35" s="138" t="s">
        <v>2040</v>
      </c>
      <c r="T35" s="159">
        <v>4</v>
      </c>
      <c r="U35" s="149">
        <v>2</v>
      </c>
      <c r="V35" s="149" t="s">
        <v>1924</v>
      </c>
      <c r="W35" s="149" t="s">
        <v>1863</v>
      </c>
      <c r="X35" s="158">
        <v>5.5</v>
      </c>
      <c r="Y35" s="138">
        <v>2</v>
      </c>
      <c r="Z35" s="138" t="s">
        <v>1886</v>
      </c>
      <c r="AA35" s="138" t="s">
        <v>2012</v>
      </c>
      <c r="AB35" s="159">
        <v>6</v>
      </c>
      <c r="AC35" s="149">
        <v>2</v>
      </c>
      <c r="AD35" s="149" t="s">
        <v>1501</v>
      </c>
      <c r="AE35" s="149" t="s">
        <v>1863</v>
      </c>
      <c r="AF35" s="158">
        <v>5</v>
      </c>
      <c r="AG35" s="138">
        <v>2</v>
      </c>
      <c r="AH35" s="138" t="s">
        <v>2137</v>
      </c>
      <c r="AI35" s="138" t="s">
        <v>2012</v>
      </c>
      <c r="AJ35" s="159">
        <v>4.5</v>
      </c>
      <c r="AK35" s="138">
        <v>2</v>
      </c>
      <c r="AL35" s="138" t="s">
        <v>1931</v>
      </c>
      <c r="AM35" s="138" t="s">
        <v>2012</v>
      </c>
      <c r="AN35" s="159">
        <v>5</v>
      </c>
      <c r="AO35" s="138">
        <v>2</v>
      </c>
      <c r="AP35" s="138" t="s">
        <v>1705</v>
      </c>
      <c r="AQ35" s="138" t="s">
        <v>2010</v>
      </c>
      <c r="AR35" s="159">
        <v>4.5</v>
      </c>
      <c r="AS35" s="138">
        <v>2</v>
      </c>
      <c r="AT35" s="138" t="s">
        <v>2137</v>
      </c>
      <c r="AU35" s="138" t="s">
        <v>2012</v>
      </c>
      <c r="AV35" s="159">
        <v>5</v>
      </c>
      <c r="AW35" s="138">
        <v>2</v>
      </c>
      <c r="AX35" s="138" t="s">
        <v>1928</v>
      </c>
      <c r="AY35" s="138" t="s">
        <v>2012</v>
      </c>
      <c r="AZ35" s="159">
        <v>4.5</v>
      </c>
      <c r="BA35" s="138">
        <v>2</v>
      </c>
      <c r="BB35" s="138" t="s">
        <v>1701</v>
      </c>
      <c r="BC35" s="138" t="s">
        <v>2012</v>
      </c>
      <c r="BD35" s="159">
        <v>5</v>
      </c>
      <c r="BE35" s="149">
        <v>2</v>
      </c>
      <c r="BF35" s="149" t="s">
        <v>1500</v>
      </c>
      <c r="BG35" s="149" t="s">
        <v>1863</v>
      </c>
      <c r="BH35" s="158">
        <v>6.5</v>
      </c>
      <c r="BI35" s="138">
        <v>2</v>
      </c>
      <c r="BJ35" s="138" t="s">
        <v>1692</v>
      </c>
      <c r="BK35" s="138" t="s">
        <v>2012</v>
      </c>
      <c r="BL35" s="159">
        <v>4</v>
      </c>
      <c r="BM35" s="138">
        <v>2</v>
      </c>
      <c r="BN35" s="138" t="s">
        <v>2075</v>
      </c>
      <c r="BO35" s="138" t="s">
        <v>2012</v>
      </c>
      <c r="BP35" s="159">
        <v>6</v>
      </c>
      <c r="BQ35" s="138">
        <v>2</v>
      </c>
      <c r="BR35" s="138" t="s">
        <v>1504</v>
      </c>
      <c r="BS35" s="138" t="s">
        <v>2012</v>
      </c>
      <c r="BT35" s="159">
        <v>5</v>
      </c>
      <c r="BU35" s="138">
        <v>2</v>
      </c>
      <c r="BV35" s="138" t="s">
        <v>2075</v>
      </c>
      <c r="BW35" s="138" t="s">
        <v>2012</v>
      </c>
      <c r="BX35" s="159">
        <v>5</v>
      </c>
      <c r="BY35" s="138">
        <v>2</v>
      </c>
      <c r="BZ35" s="138" t="s">
        <v>1501</v>
      </c>
      <c r="CA35" s="138" t="s">
        <v>1863</v>
      </c>
      <c r="CB35" s="159">
        <v>5.5</v>
      </c>
      <c r="CC35" s="138">
        <v>2</v>
      </c>
      <c r="CD35" s="138" t="s">
        <v>1391</v>
      </c>
      <c r="CE35" s="138" t="s">
        <v>2012</v>
      </c>
      <c r="CF35" s="159">
        <v>4.5</v>
      </c>
      <c r="CG35" s="138">
        <v>2</v>
      </c>
      <c r="CH35" s="138" t="s">
        <v>992</v>
      </c>
      <c r="CI35" s="138" t="s">
        <v>2012</v>
      </c>
      <c r="CJ35" s="159">
        <v>6</v>
      </c>
      <c r="CK35" s="138">
        <v>2</v>
      </c>
      <c r="CL35" s="138" t="s">
        <v>2075</v>
      </c>
      <c r="CM35" s="138" t="s">
        <v>2012</v>
      </c>
      <c r="CN35" s="159">
        <v>5</v>
      </c>
      <c r="CO35" s="138">
        <v>2</v>
      </c>
      <c r="CP35" s="138" t="s">
        <v>1701</v>
      </c>
      <c r="CQ35" s="138" t="s">
        <v>2012</v>
      </c>
      <c r="CR35" s="159">
        <v>5</v>
      </c>
      <c r="CS35" s="138">
        <v>2</v>
      </c>
      <c r="CT35" s="138" t="s">
        <v>1665</v>
      </c>
      <c r="CU35" s="138" t="s">
        <v>1206</v>
      </c>
      <c r="CV35" s="159"/>
      <c r="CW35" s="138">
        <v>2</v>
      </c>
      <c r="CX35" s="138" t="s">
        <v>1609</v>
      </c>
      <c r="CY35" s="138" t="s">
        <v>2084</v>
      </c>
      <c r="CZ35" s="159">
        <v>5</v>
      </c>
      <c r="DA35" s="138">
        <v>2</v>
      </c>
      <c r="DB35" s="138" t="s">
        <v>1479</v>
      </c>
      <c r="DC35" s="138" t="s">
        <v>1863</v>
      </c>
      <c r="DD35" s="159">
        <v>4.5</v>
      </c>
      <c r="DE35" s="138">
        <v>2</v>
      </c>
      <c r="DF35" s="138" t="s">
        <v>1331</v>
      </c>
      <c r="DG35" s="138" t="s">
        <v>2088</v>
      </c>
      <c r="DH35" s="159">
        <v>5</v>
      </c>
      <c r="DI35" s="138">
        <v>2</v>
      </c>
      <c r="DJ35" s="138" t="s">
        <v>1706</v>
      </c>
      <c r="DK35" s="138" t="s">
        <v>1891</v>
      </c>
      <c r="DL35" s="159">
        <v>4</v>
      </c>
      <c r="DM35" s="138">
        <v>2</v>
      </c>
      <c r="DN35" s="138" t="s">
        <v>2122</v>
      </c>
      <c r="DO35" s="138" t="s">
        <v>1797</v>
      </c>
      <c r="DP35" s="159">
        <v>5.5</v>
      </c>
      <c r="DQ35" s="138">
        <v>2</v>
      </c>
      <c r="DR35" s="138" t="s">
        <v>884</v>
      </c>
      <c r="DS35" s="138"/>
      <c r="DT35" s="138" t="s">
        <v>773</v>
      </c>
      <c r="DU35" s="159">
        <v>4.5</v>
      </c>
      <c r="DV35" s="138">
        <v>2</v>
      </c>
      <c r="DW35" s="138" t="s">
        <v>880</v>
      </c>
      <c r="DX35" s="138">
        <v>1915</v>
      </c>
      <c r="DY35" s="138" t="s">
        <v>2187</v>
      </c>
      <c r="DZ35" s="159">
        <v>4.5</v>
      </c>
      <c r="EA35" s="138">
        <v>2</v>
      </c>
      <c r="EB35" s="138" t="s">
        <v>2340</v>
      </c>
      <c r="EC35" s="138">
        <v>1591</v>
      </c>
      <c r="ED35" s="138" t="s">
        <v>2109</v>
      </c>
      <c r="EE35" s="159">
        <v>4.5</v>
      </c>
      <c r="EF35" s="138">
        <v>2</v>
      </c>
      <c r="EG35" s="138" t="s">
        <v>2265</v>
      </c>
      <c r="EH35" s="138">
        <v>1822</v>
      </c>
      <c r="EI35" s="138" t="s">
        <v>1544</v>
      </c>
      <c r="EJ35" s="159">
        <v>5.5</v>
      </c>
      <c r="EK35" s="138">
        <v>2</v>
      </c>
      <c r="EL35" s="138" t="s">
        <v>2385</v>
      </c>
      <c r="EM35" s="138">
        <v>1789</v>
      </c>
      <c r="EN35" s="138" t="s">
        <v>2001</v>
      </c>
      <c r="EO35" s="159">
        <v>5.5</v>
      </c>
      <c r="EP35" s="138">
        <v>2</v>
      </c>
      <c r="EQ35" s="138" t="s">
        <v>2560</v>
      </c>
      <c r="ER35" s="138">
        <v>1946</v>
      </c>
      <c r="ES35" s="147" t="s">
        <v>2605</v>
      </c>
      <c r="ET35" s="159">
        <v>4.5</v>
      </c>
      <c r="EU35" s="138">
        <v>2</v>
      </c>
      <c r="EV35" s="138" t="s">
        <v>1397</v>
      </c>
      <c r="EW35" s="138">
        <v>1639</v>
      </c>
      <c r="EX35" s="138" t="s">
        <v>2166</v>
      </c>
      <c r="EY35" s="159">
        <v>5</v>
      </c>
      <c r="EZ35" s="138">
        <v>2</v>
      </c>
      <c r="FA35" s="138" t="s">
        <v>2798</v>
      </c>
      <c r="FB35" s="138">
        <v>1611</v>
      </c>
      <c r="FC35" s="138" t="s">
        <v>2166</v>
      </c>
      <c r="FD35" s="159">
        <v>5</v>
      </c>
      <c r="FE35" s="138">
        <v>2</v>
      </c>
      <c r="FF35" s="138" t="s">
        <v>2574</v>
      </c>
      <c r="FG35" s="138">
        <v>1658</v>
      </c>
      <c r="FH35" s="145" t="s">
        <v>2012</v>
      </c>
      <c r="FI35" s="159">
        <v>5</v>
      </c>
      <c r="FJ35" s="138">
        <v>2</v>
      </c>
      <c r="FK35" s="138"/>
      <c r="FL35" s="138"/>
      <c r="FM35" s="138"/>
      <c r="FN35" s="156"/>
      <c r="FO35" s="138">
        <v>2</v>
      </c>
      <c r="FP35" s="138"/>
      <c r="FQ35" s="138"/>
      <c r="FR35" s="138"/>
      <c r="FS35" s="156"/>
      <c r="FT35" s="138">
        <v>2</v>
      </c>
      <c r="FU35" s="138" t="s">
        <v>2591</v>
      </c>
      <c r="FV35" s="138">
        <v>1523</v>
      </c>
      <c r="FW35" s="145" t="s">
        <v>2012</v>
      </c>
      <c r="FX35" s="146">
        <v>4.5</v>
      </c>
      <c r="FY35" s="138">
        <v>2</v>
      </c>
      <c r="FZ35" s="138" t="s">
        <v>2975</v>
      </c>
      <c r="GA35" s="138">
        <v>1735</v>
      </c>
      <c r="GB35" s="145" t="s">
        <v>2973</v>
      </c>
      <c r="GC35" s="146">
        <v>5.5</v>
      </c>
      <c r="GF35" s="12"/>
      <c r="GJ35"/>
      <c r="GN35"/>
    </row>
    <row r="36" spans="1:200" x14ac:dyDescent="0.15">
      <c r="A36" s="138">
        <v>3</v>
      </c>
      <c r="B36" s="138" t="s">
        <v>2011</v>
      </c>
      <c r="C36" s="138" t="s">
        <v>2203</v>
      </c>
      <c r="D36" s="140"/>
      <c r="E36" s="138">
        <v>3</v>
      </c>
      <c r="F36" s="138" t="s">
        <v>2139</v>
      </c>
      <c r="G36" s="138" t="s">
        <v>2012</v>
      </c>
      <c r="H36" s="159">
        <v>3.5</v>
      </c>
      <c r="I36" s="138">
        <v>3</v>
      </c>
      <c r="J36" s="138" t="s">
        <v>2115</v>
      </c>
      <c r="K36" s="138" t="s">
        <v>1885</v>
      </c>
      <c r="L36" s="159">
        <v>3.5</v>
      </c>
      <c r="M36" s="138">
        <v>3</v>
      </c>
      <c r="N36" s="138" t="s">
        <v>2140</v>
      </c>
      <c r="O36" s="138" t="s">
        <v>2012</v>
      </c>
      <c r="P36" s="159">
        <v>3.5</v>
      </c>
      <c r="Q36" s="138">
        <v>3</v>
      </c>
      <c r="R36" s="138" t="s">
        <v>1930</v>
      </c>
      <c r="S36" s="138" t="s">
        <v>2040</v>
      </c>
      <c r="T36" s="159">
        <v>3</v>
      </c>
      <c r="U36" s="138">
        <v>3</v>
      </c>
      <c r="V36" s="138" t="s">
        <v>1886</v>
      </c>
      <c r="W36" s="138" t="s">
        <v>2012</v>
      </c>
      <c r="X36" s="159">
        <v>4.5</v>
      </c>
      <c r="Y36" s="138">
        <v>3</v>
      </c>
      <c r="Z36" s="138" t="s">
        <v>1497</v>
      </c>
      <c r="AA36" s="138" t="s">
        <v>2010</v>
      </c>
      <c r="AB36" s="159">
        <v>5</v>
      </c>
      <c r="AC36" s="138">
        <v>3</v>
      </c>
      <c r="AD36" s="138" t="s">
        <v>2141</v>
      </c>
      <c r="AE36" s="138" t="s">
        <v>2084</v>
      </c>
      <c r="AF36" s="159">
        <v>4</v>
      </c>
      <c r="AG36" s="138">
        <v>3</v>
      </c>
      <c r="AH36" s="138" t="s">
        <v>1950</v>
      </c>
      <c r="AI36" s="138" t="s">
        <v>2010</v>
      </c>
      <c r="AJ36" s="159">
        <v>3.5</v>
      </c>
      <c r="AK36" s="149">
        <v>3</v>
      </c>
      <c r="AL36" s="149" t="s">
        <v>1976</v>
      </c>
      <c r="AM36" s="149" t="s">
        <v>1863</v>
      </c>
      <c r="AN36" s="158">
        <v>4.5</v>
      </c>
      <c r="AO36" s="138">
        <v>3</v>
      </c>
      <c r="AP36" s="138" t="s">
        <v>2137</v>
      </c>
      <c r="AQ36" s="138" t="s">
        <v>2012</v>
      </c>
      <c r="AR36" s="159">
        <v>3.5</v>
      </c>
      <c r="AS36" s="138">
        <v>3</v>
      </c>
      <c r="AT36" s="138" t="s">
        <v>1703</v>
      </c>
      <c r="AU36" s="138" t="s">
        <v>2012</v>
      </c>
      <c r="AV36" s="159">
        <v>4.5</v>
      </c>
      <c r="AW36" s="138">
        <v>3</v>
      </c>
      <c r="AX36" s="138" t="s">
        <v>2075</v>
      </c>
      <c r="AY36" s="138" t="s">
        <v>2012</v>
      </c>
      <c r="AZ36" s="159">
        <v>3.5</v>
      </c>
      <c r="BA36" s="138">
        <v>3</v>
      </c>
      <c r="BB36" s="138" t="s">
        <v>2075</v>
      </c>
      <c r="BC36" s="138" t="s">
        <v>2012</v>
      </c>
      <c r="BD36" s="159">
        <v>4.5</v>
      </c>
      <c r="BE36" s="149">
        <v>3</v>
      </c>
      <c r="BF36" s="149" t="s">
        <v>1693</v>
      </c>
      <c r="BG36" s="149" t="s">
        <v>1863</v>
      </c>
      <c r="BH36" s="158">
        <v>5.5</v>
      </c>
      <c r="BI36" s="138">
        <v>3</v>
      </c>
      <c r="BJ36" s="138" t="s">
        <v>1504</v>
      </c>
      <c r="BK36" s="138" t="s">
        <v>2012</v>
      </c>
      <c r="BL36" s="159">
        <v>3.5</v>
      </c>
      <c r="BM36" s="138">
        <v>3</v>
      </c>
      <c r="BN36" s="138" t="s">
        <v>1955</v>
      </c>
      <c r="BO36" s="138" t="s">
        <v>1892</v>
      </c>
      <c r="BP36" s="159">
        <v>3.5</v>
      </c>
      <c r="BQ36" s="149">
        <v>3</v>
      </c>
      <c r="BR36" s="149" t="s">
        <v>1501</v>
      </c>
      <c r="BS36" s="149" t="s">
        <v>1863</v>
      </c>
      <c r="BT36" s="158">
        <v>4.5</v>
      </c>
      <c r="BU36" s="149">
        <v>3</v>
      </c>
      <c r="BV36" s="149" t="s">
        <v>1579</v>
      </c>
      <c r="BW36" s="149" t="s">
        <v>1581</v>
      </c>
      <c r="BX36" s="158">
        <v>5</v>
      </c>
      <c r="BY36" s="149">
        <v>3</v>
      </c>
      <c r="BZ36" s="149" t="s">
        <v>1684</v>
      </c>
      <c r="CA36" s="149" t="s">
        <v>2084</v>
      </c>
      <c r="CB36" s="158">
        <v>4.5</v>
      </c>
      <c r="CC36" s="149">
        <v>3</v>
      </c>
      <c r="CD36" s="149" t="s">
        <v>1951</v>
      </c>
      <c r="CE36" s="149" t="s">
        <v>2012</v>
      </c>
      <c r="CF36" s="158">
        <v>4</v>
      </c>
      <c r="CG36" s="149">
        <v>3</v>
      </c>
      <c r="CH36" s="138" t="s">
        <v>1723</v>
      </c>
      <c r="CI36" s="138" t="s">
        <v>1721</v>
      </c>
      <c r="CJ36" s="158">
        <v>5</v>
      </c>
      <c r="CK36" s="149">
        <v>3</v>
      </c>
      <c r="CL36" s="138" t="s">
        <v>1579</v>
      </c>
      <c r="CM36" s="138" t="s">
        <v>1418</v>
      </c>
      <c r="CN36" s="158">
        <v>5</v>
      </c>
      <c r="CO36" s="149">
        <v>3</v>
      </c>
      <c r="CP36" s="138" t="s">
        <v>1609</v>
      </c>
      <c r="CQ36" s="138" t="s">
        <v>2084</v>
      </c>
      <c r="CR36" s="158">
        <v>3.5</v>
      </c>
      <c r="CS36" s="149">
        <v>3</v>
      </c>
      <c r="CT36" s="138" t="s">
        <v>1615</v>
      </c>
      <c r="CU36" s="138" t="s">
        <v>1995</v>
      </c>
      <c r="CV36" s="158"/>
      <c r="CW36" s="149">
        <v>3</v>
      </c>
      <c r="CX36" s="138" t="s">
        <v>1097</v>
      </c>
      <c r="CY36" s="138" t="s">
        <v>1544</v>
      </c>
      <c r="CZ36" s="158">
        <v>4.5</v>
      </c>
      <c r="DA36" s="149">
        <v>3</v>
      </c>
      <c r="DB36" s="138" t="s">
        <v>1477</v>
      </c>
      <c r="DC36" s="138" t="s">
        <v>1863</v>
      </c>
      <c r="DD36" s="158">
        <v>3.5</v>
      </c>
      <c r="DE36" s="149">
        <v>3</v>
      </c>
      <c r="DF36" s="138" t="s">
        <v>1332</v>
      </c>
      <c r="DG36" s="138" t="s">
        <v>2088</v>
      </c>
      <c r="DH36" s="158">
        <v>4.5</v>
      </c>
      <c r="DI36" s="149">
        <v>3</v>
      </c>
      <c r="DJ36" s="138" t="s">
        <v>1107</v>
      </c>
      <c r="DK36" s="138" t="s">
        <v>916</v>
      </c>
      <c r="DL36" s="158">
        <v>4</v>
      </c>
      <c r="DM36" s="149">
        <v>3</v>
      </c>
      <c r="DN36" s="138" t="s">
        <v>2123</v>
      </c>
      <c r="DO36" s="138" t="s">
        <v>2124</v>
      </c>
      <c r="DP36" s="158">
        <v>4</v>
      </c>
      <c r="DQ36" s="149">
        <v>3</v>
      </c>
      <c r="DR36" s="138" t="s">
        <v>885</v>
      </c>
      <c r="DS36" s="138"/>
      <c r="DT36" s="138" t="s">
        <v>774</v>
      </c>
      <c r="DU36" s="158">
        <v>4</v>
      </c>
      <c r="DV36" s="149">
        <v>3</v>
      </c>
      <c r="DW36" s="138" t="s">
        <v>2342</v>
      </c>
      <c r="DX36" s="138">
        <v>1941</v>
      </c>
      <c r="DY36" s="138" t="s">
        <v>2188</v>
      </c>
      <c r="DZ36" s="159">
        <v>4</v>
      </c>
      <c r="EA36" s="149">
        <v>3</v>
      </c>
      <c r="EB36" s="138" t="s">
        <v>2378</v>
      </c>
      <c r="EC36" s="138">
        <v>1767</v>
      </c>
      <c r="ED36" s="138" t="s">
        <v>2343</v>
      </c>
      <c r="EE36" s="159">
        <v>4.5</v>
      </c>
      <c r="EF36" s="149">
        <v>3</v>
      </c>
      <c r="EG36" s="138" t="s">
        <v>2410</v>
      </c>
      <c r="EH36" s="138">
        <v>1772</v>
      </c>
      <c r="EI36" s="138" t="s">
        <v>2287</v>
      </c>
      <c r="EJ36" s="159">
        <v>5</v>
      </c>
      <c r="EK36" s="149">
        <v>3</v>
      </c>
      <c r="EL36" s="138" t="s">
        <v>2215</v>
      </c>
      <c r="EM36" s="138">
        <v>1731</v>
      </c>
      <c r="EN36" s="138" t="s">
        <v>192</v>
      </c>
      <c r="EO36" s="159">
        <v>4.5</v>
      </c>
      <c r="EP36" s="149">
        <v>3</v>
      </c>
      <c r="EQ36" s="138" t="s">
        <v>2561</v>
      </c>
      <c r="ER36" s="138">
        <v>1919</v>
      </c>
      <c r="ES36" s="138" t="s">
        <v>2012</v>
      </c>
      <c r="ET36" s="159">
        <v>4</v>
      </c>
      <c r="EU36" s="149">
        <v>3</v>
      </c>
      <c r="EV36" s="138" t="s">
        <v>2799</v>
      </c>
      <c r="EW36" s="138">
        <v>1696</v>
      </c>
      <c r="EX36" s="138" t="s">
        <v>2166</v>
      </c>
      <c r="EY36" s="159">
        <v>4.5</v>
      </c>
      <c r="EZ36" s="149">
        <v>3</v>
      </c>
      <c r="FA36" s="138" t="s">
        <v>1692</v>
      </c>
      <c r="FB36" s="138">
        <v>1749</v>
      </c>
      <c r="FC36" s="138" t="s">
        <v>2012</v>
      </c>
      <c r="FD36" s="159">
        <v>4</v>
      </c>
      <c r="FE36" s="149">
        <v>3</v>
      </c>
      <c r="FF36" s="138" t="s">
        <v>2577</v>
      </c>
      <c r="FG36" s="138">
        <v>1589</v>
      </c>
      <c r="FH36" s="145" t="s">
        <v>2012</v>
      </c>
      <c r="FI36" s="159">
        <v>4.5</v>
      </c>
      <c r="FJ36" s="149">
        <v>3</v>
      </c>
      <c r="FK36" s="138"/>
      <c r="FL36" s="138"/>
      <c r="FM36" s="138"/>
      <c r="FN36" s="156"/>
      <c r="FO36" s="149">
        <v>3</v>
      </c>
      <c r="FP36" s="138"/>
      <c r="FQ36" s="138"/>
      <c r="FR36" s="138"/>
      <c r="FS36" s="156"/>
      <c r="FT36" s="149">
        <v>3</v>
      </c>
      <c r="FU36" s="138" t="s">
        <v>1538</v>
      </c>
      <c r="FV36" s="138">
        <v>1651</v>
      </c>
      <c r="FW36" s="145" t="s">
        <v>2012</v>
      </c>
      <c r="FX36" s="160">
        <v>4</v>
      </c>
      <c r="FY36" s="149">
        <v>3</v>
      </c>
      <c r="FZ36" s="138" t="s">
        <v>1397</v>
      </c>
      <c r="GA36" s="138">
        <v>1613</v>
      </c>
      <c r="GB36" s="145" t="s">
        <v>2166</v>
      </c>
      <c r="GC36" s="160">
        <v>5</v>
      </c>
      <c r="GF36" s="12"/>
      <c r="GJ36"/>
      <c r="GN36"/>
    </row>
    <row r="37" spans="1:200" x14ac:dyDescent="0.15">
      <c r="A37" s="138">
        <v>4</v>
      </c>
      <c r="B37" s="138" t="s">
        <v>1957</v>
      </c>
      <c r="C37" s="138" t="s">
        <v>1885</v>
      </c>
      <c r="D37" s="140"/>
      <c r="E37" s="149">
        <v>4</v>
      </c>
      <c r="F37" s="149" t="s">
        <v>1924</v>
      </c>
      <c r="G37" s="149" t="s">
        <v>1863</v>
      </c>
      <c r="H37" s="158">
        <v>3</v>
      </c>
      <c r="I37" s="149">
        <v>4</v>
      </c>
      <c r="J37" s="149" t="s">
        <v>1203</v>
      </c>
      <c r="K37" s="149" t="s">
        <v>1863</v>
      </c>
      <c r="L37" s="158">
        <v>3.5</v>
      </c>
      <c r="M37" s="138">
        <v>4</v>
      </c>
      <c r="N37" s="138" t="s">
        <v>2136</v>
      </c>
      <c r="O37" s="138" t="s">
        <v>2010</v>
      </c>
      <c r="P37" s="159">
        <v>3.5</v>
      </c>
      <c r="Q37" s="138">
        <v>4</v>
      </c>
      <c r="R37" s="138" t="s">
        <v>1951</v>
      </c>
      <c r="S37" s="138" t="s">
        <v>2012</v>
      </c>
      <c r="T37" s="159">
        <v>3</v>
      </c>
      <c r="U37" s="149">
        <v>4</v>
      </c>
      <c r="V37" s="149" t="s">
        <v>1507</v>
      </c>
      <c r="W37" s="149" t="s">
        <v>1863</v>
      </c>
      <c r="X37" s="158">
        <v>4</v>
      </c>
      <c r="Y37" s="149">
        <v>4</v>
      </c>
      <c r="Z37" s="149" t="s">
        <v>1908</v>
      </c>
      <c r="AA37" s="149" t="s">
        <v>1863</v>
      </c>
      <c r="AB37" s="158">
        <v>3</v>
      </c>
      <c r="AC37" s="138">
        <v>4</v>
      </c>
      <c r="AD37" s="138" t="s">
        <v>1952</v>
      </c>
      <c r="AE37" s="138" t="s">
        <v>2012</v>
      </c>
      <c r="AF37" s="159">
        <v>4</v>
      </c>
      <c r="AG37" s="138">
        <v>4</v>
      </c>
      <c r="AH37" s="138" t="s">
        <v>1953</v>
      </c>
      <c r="AI37" s="161" t="s">
        <v>1867</v>
      </c>
      <c r="AJ37" s="159">
        <v>3</v>
      </c>
      <c r="AK37" s="138">
        <v>4</v>
      </c>
      <c r="AL37" s="138" t="s">
        <v>1954</v>
      </c>
      <c r="AM37" s="138" t="s">
        <v>2010</v>
      </c>
      <c r="AN37" s="159">
        <v>3.5</v>
      </c>
      <c r="AO37" s="138">
        <v>4</v>
      </c>
      <c r="AP37" s="138" t="s">
        <v>2113</v>
      </c>
      <c r="AQ37" s="138" t="s">
        <v>2084</v>
      </c>
      <c r="AR37" s="159">
        <v>3.5</v>
      </c>
      <c r="AS37" s="149">
        <v>4</v>
      </c>
      <c r="AT37" s="149" t="s">
        <v>1507</v>
      </c>
      <c r="AU37" s="149" t="s">
        <v>1863</v>
      </c>
      <c r="AV37" s="158">
        <v>3.5</v>
      </c>
      <c r="AW37" s="138">
        <v>4</v>
      </c>
      <c r="AX37" s="138" t="s">
        <v>1704</v>
      </c>
      <c r="AY37" s="138" t="s">
        <v>2010</v>
      </c>
      <c r="AZ37" s="159">
        <v>3.5</v>
      </c>
      <c r="BA37" s="138">
        <v>4</v>
      </c>
      <c r="BB37" s="138" t="s">
        <v>2137</v>
      </c>
      <c r="BC37" s="138" t="s">
        <v>2012</v>
      </c>
      <c r="BD37" s="159">
        <v>4</v>
      </c>
      <c r="BE37" s="138">
        <v>4</v>
      </c>
      <c r="BF37" s="138" t="s">
        <v>1951</v>
      </c>
      <c r="BG37" s="138" t="s">
        <v>2012</v>
      </c>
      <c r="BH37" s="159">
        <v>5</v>
      </c>
      <c r="BI37" s="149">
        <v>4</v>
      </c>
      <c r="BJ37" s="149" t="s">
        <v>1768</v>
      </c>
      <c r="BK37" s="149" t="s">
        <v>1863</v>
      </c>
      <c r="BL37" s="158">
        <v>3.5</v>
      </c>
      <c r="BM37" s="138">
        <v>4</v>
      </c>
      <c r="BN37" s="138" t="s">
        <v>1577</v>
      </c>
      <c r="BO37" s="138" t="s">
        <v>2010</v>
      </c>
      <c r="BP37" s="159">
        <v>3.5</v>
      </c>
      <c r="BQ37" s="138">
        <v>4</v>
      </c>
      <c r="BR37" s="138" t="s">
        <v>1951</v>
      </c>
      <c r="BS37" s="138" t="s">
        <v>2012</v>
      </c>
      <c r="BT37" s="159">
        <v>4</v>
      </c>
      <c r="BU37" s="138">
        <v>4</v>
      </c>
      <c r="BV37" s="138" t="s">
        <v>1908</v>
      </c>
      <c r="BW37" s="138" t="s">
        <v>1863</v>
      </c>
      <c r="BX37" s="159">
        <v>4</v>
      </c>
      <c r="BY37" s="138">
        <v>4</v>
      </c>
      <c r="BZ37" s="138" t="s">
        <v>2075</v>
      </c>
      <c r="CA37" s="138" t="s">
        <v>2012</v>
      </c>
      <c r="CB37" s="159">
        <v>4</v>
      </c>
      <c r="CC37" s="138">
        <v>4</v>
      </c>
      <c r="CD37" s="138" t="s">
        <v>1197</v>
      </c>
      <c r="CE37" s="138" t="s">
        <v>2012</v>
      </c>
      <c r="CF37" s="159">
        <v>4</v>
      </c>
      <c r="CG37" s="138">
        <v>4</v>
      </c>
      <c r="CH37" s="138" t="s">
        <v>1197</v>
      </c>
      <c r="CI37" s="138" t="s">
        <v>2012</v>
      </c>
      <c r="CJ37" s="159">
        <v>4</v>
      </c>
      <c r="CK37" s="138">
        <v>4</v>
      </c>
      <c r="CL37" s="138" t="s">
        <v>1764</v>
      </c>
      <c r="CM37" s="161" t="s">
        <v>1867</v>
      </c>
      <c r="CN37" s="159">
        <v>4.5</v>
      </c>
      <c r="CO37" s="138">
        <v>4</v>
      </c>
      <c r="CP37" s="138" t="s">
        <v>1610</v>
      </c>
      <c r="CQ37" s="149" t="s">
        <v>2012</v>
      </c>
      <c r="CR37" s="159">
        <v>3</v>
      </c>
      <c r="CS37" s="138">
        <v>4</v>
      </c>
      <c r="CT37" s="138" t="s">
        <v>1666</v>
      </c>
      <c r="CU37" s="138" t="s">
        <v>1205</v>
      </c>
      <c r="CV37" s="159"/>
      <c r="CW37" s="138">
        <v>4</v>
      </c>
      <c r="CX37" s="138" t="s">
        <v>1706</v>
      </c>
      <c r="CY37" s="149" t="s">
        <v>1891</v>
      </c>
      <c r="CZ37" s="159">
        <v>4.5</v>
      </c>
      <c r="DA37" s="138">
        <v>4</v>
      </c>
      <c r="DB37" s="138" t="s">
        <v>1331</v>
      </c>
      <c r="DC37" s="138" t="s">
        <v>2088</v>
      </c>
      <c r="DD37" s="159">
        <v>3.5</v>
      </c>
      <c r="DE37" s="138">
        <v>4</v>
      </c>
      <c r="DF37" s="138" t="s">
        <v>1477</v>
      </c>
      <c r="DG37" s="138" t="s">
        <v>1863</v>
      </c>
      <c r="DH37" s="159">
        <v>3.5</v>
      </c>
      <c r="DI37" s="138">
        <v>4</v>
      </c>
      <c r="DJ37" s="138" t="s">
        <v>1333</v>
      </c>
      <c r="DK37" s="138" t="s">
        <v>2166</v>
      </c>
      <c r="DL37" s="159">
        <v>4</v>
      </c>
      <c r="DM37" s="138">
        <v>4</v>
      </c>
      <c r="DN37" s="138" t="s">
        <v>2125</v>
      </c>
      <c r="DO37" s="138" t="s">
        <v>2109</v>
      </c>
      <c r="DP37" s="159">
        <v>3.5</v>
      </c>
      <c r="DQ37" s="138">
        <v>4</v>
      </c>
      <c r="DR37" s="138" t="s">
        <v>886</v>
      </c>
      <c r="DS37" s="138"/>
      <c r="DT37" s="138" t="s">
        <v>2127</v>
      </c>
      <c r="DU37" s="159">
        <v>3.5</v>
      </c>
      <c r="DV37" s="138">
        <v>4</v>
      </c>
      <c r="DW37" s="138" t="s">
        <v>2184</v>
      </c>
      <c r="DX37" s="138">
        <v>1855</v>
      </c>
      <c r="DY37" s="138" t="s">
        <v>691</v>
      </c>
      <c r="DZ37" s="159">
        <v>4</v>
      </c>
      <c r="EA37" s="138">
        <v>4</v>
      </c>
      <c r="EB37" s="138" t="s">
        <v>2345</v>
      </c>
      <c r="EC37" s="138">
        <v>1794</v>
      </c>
      <c r="ED37" s="138" t="s">
        <v>2124</v>
      </c>
      <c r="EE37" s="159">
        <v>4.5</v>
      </c>
      <c r="EF37" s="138">
        <v>4</v>
      </c>
      <c r="EG37" s="138" t="s">
        <v>2130</v>
      </c>
      <c r="EH37" s="138">
        <v>1806</v>
      </c>
      <c r="EI37" s="138" t="s">
        <v>2109</v>
      </c>
      <c r="EJ37" s="159">
        <v>3</v>
      </c>
      <c r="EK37" s="138">
        <v>4</v>
      </c>
      <c r="EL37" s="138" t="s">
        <v>882</v>
      </c>
      <c r="EM37" s="138">
        <v>1786</v>
      </c>
      <c r="EN37" s="138" t="s">
        <v>883</v>
      </c>
      <c r="EO37" s="159">
        <v>4</v>
      </c>
      <c r="EP37" s="138">
        <v>4</v>
      </c>
      <c r="EQ37" s="138" t="s">
        <v>2562</v>
      </c>
      <c r="ER37" s="138">
        <v>1878</v>
      </c>
      <c r="ES37" s="138" t="s">
        <v>2012</v>
      </c>
      <c r="ET37" s="159">
        <v>3.5</v>
      </c>
      <c r="EU37" s="138">
        <v>4</v>
      </c>
      <c r="EV37" s="138" t="s">
        <v>2578</v>
      </c>
      <c r="EW37" s="138">
        <v>1691</v>
      </c>
      <c r="EX37" s="138" t="s">
        <v>2084</v>
      </c>
      <c r="EY37" s="159">
        <v>4</v>
      </c>
      <c r="EZ37" s="138">
        <v>4</v>
      </c>
      <c r="FA37" s="138" t="s">
        <v>1775</v>
      </c>
      <c r="FB37" s="138">
        <v>1722</v>
      </c>
      <c r="FC37" s="138" t="s">
        <v>769</v>
      </c>
      <c r="FD37" s="159">
        <v>4</v>
      </c>
      <c r="FE37" s="138">
        <v>4</v>
      </c>
      <c r="FF37" s="138" t="s">
        <v>2982</v>
      </c>
      <c r="FG37" s="138">
        <v>1647</v>
      </c>
      <c r="FH37" s="145" t="s">
        <v>2983</v>
      </c>
      <c r="FI37" s="159">
        <v>4</v>
      </c>
      <c r="FJ37" s="138">
        <v>4</v>
      </c>
      <c r="FK37" s="138"/>
      <c r="FL37" s="138"/>
      <c r="FM37" s="138"/>
      <c r="FN37" s="156"/>
      <c r="FO37" s="138">
        <v>4</v>
      </c>
      <c r="FP37" s="138"/>
      <c r="FQ37" s="138"/>
      <c r="FR37" s="138"/>
      <c r="FS37" s="156"/>
      <c r="FT37" s="138">
        <v>4</v>
      </c>
      <c r="FU37" s="138" t="s">
        <v>1626</v>
      </c>
      <c r="FV37" s="138">
        <v>1665</v>
      </c>
      <c r="FW37" s="145" t="s">
        <v>2012</v>
      </c>
      <c r="FX37" s="160">
        <v>3.5</v>
      </c>
      <c r="FY37" s="138">
        <v>4</v>
      </c>
      <c r="FZ37" s="138" t="s">
        <v>3343</v>
      </c>
      <c r="GA37" s="138">
        <v>1693</v>
      </c>
      <c r="GB37" s="145" t="s">
        <v>1863</v>
      </c>
      <c r="GC37" s="160">
        <v>5</v>
      </c>
      <c r="GF37" s="12"/>
      <c r="GJ37"/>
      <c r="GN37"/>
    </row>
    <row r="38" spans="1:200" x14ac:dyDescent="0.15">
      <c r="A38" s="138">
        <v>5</v>
      </c>
      <c r="B38" s="138" t="s">
        <v>1951</v>
      </c>
      <c r="C38" s="138" t="s">
        <v>2012</v>
      </c>
      <c r="D38" s="140"/>
      <c r="E38" s="138">
        <v>5</v>
      </c>
      <c r="F38" s="138" t="s">
        <v>1690</v>
      </c>
      <c r="G38" s="138" t="s">
        <v>2012</v>
      </c>
      <c r="H38" s="159">
        <v>3</v>
      </c>
      <c r="I38" s="138">
        <v>5</v>
      </c>
      <c r="J38" s="138" t="s">
        <v>2075</v>
      </c>
      <c r="K38" s="138" t="s">
        <v>2012</v>
      </c>
      <c r="L38" s="159">
        <v>3</v>
      </c>
      <c r="M38" s="138">
        <v>5</v>
      </c>
      <c r="N38" s="138" t="s">
        <v>1958</v>
      </c>
      <c r="O38" s="138" t="s">
        <v>2010</v>
      </c>
      <c r="P38" s="159">
        <v>3</v>
      </c>
      <c r="Q38" s="138">
        <v>5</v>
      </c>
      <c r="R38" s="138" t="s">
        <v>1889</v>
      </c>
      <c r="S38" s="138" t="s">
        <v>2040</v>
      </c>
      <c r="T38" s="159">
        <v>3</v>
      </c>
      <c r="U38" s="138">
        <v>5</v>
      </c>
      <c r="V38" s="138" t="s">
        <v>1698</v>
      </c>
      <c r="W38" s="138" t="s">
        <v>2040</v>
      </c>
      <c r="X38" s="159">
        <v>3.5</v>
      </c>
      <c r="Y38" s="138">
        <v>5</v>
      </c>
      <c r="Z38" s="138" t="s">
        <v>1959</v>
      </c>
      <c r="AA38" s="138" t="s">
        <v>2012</v>
      </c>
      <c r="AB38" s="159">
        <v>2.5</v>
      </c>
      <c r="AC38" s="149">
        <v>5</v>
      </c>
      <c r="AD38" s="149" t="s">
        <v>1973</v>
      </c>
      <c r="AE38" s="149" t="s">
        <v>1863</v>
      </c>
      <c r="AF38" s="158">
        <v>3.5</v>
      </c>
      <c r="AG38" s="149">
        <v>5</v>
      </c>
      <c r="AH38" s="149" t="s">
        <v>1973</v>
      </c>
      <c r="AI38" s="149" t="s">
        <v>1863</v>
      </c>
      <c r="AJ38" s="158">
        <v>2</v>
      </c>
      <c r="AK38" s="138">
        <v>5</v>
      </c>
      <c r="AL38" s="138" t="s">
        <v>1960</v>
      </c>
      <c r="AM38" s="138" t="s">
        <v>2012</v>
      </c>
      <c r="AN38" s="159">
        <v>3</v>
      </c>
      <c r="AO38" s="138">
        <v>5</v>
      </c>
      <c r="AP38" s="138" t="s">
        <v>1961</v>
      </c>
      <c r="AQ38" s="138" t="s">
        <v>2010</v>
      </c>
      <c r="AR38" s="159">
        <v>3</v>
      </c>
      <c r="AS38" s="138">
        <v>5</v>
      </c>
      <c r="AT38" s="138" t="s">
        <v>1951</v>
      </c>
      <c r="AU38" s="138" t="s">
        <v>2012</v>
      </c>
      <c r="AV38" s="159">
        <v>3</v>
      </c>
      <c r="AW38" s="138">
        <v>5</v>
      </c>
      <c r="AX38" s="138" t="s">
        <v>1701</v>
      </c>
      <c r="AY38" s="138" t="s">
        <v>2012</v>
      </c>
      <c r="AZ38" s="159">
        <v>3.5</v>
      </c>
      <c r="BA38" s="138">
        <v>5</v>
      </c>
      <c r="BB38" s="138" t="s">
        <v>1497</v>
      </c>
      <c r="BC38" s="138" t="s">
        <v>2010</v>
      </c>
      <c r="BD38" s="159">
        <v>3</v>
      </c>
      <c r="BE38" s="138">
        <v>5</v>
      </c>
      <c r="BF38" s="138" t="s">
        <v>1504</v>
      </c>
      <c r="BG38" s="138" t="s">
        <v>2012</v>
      </c>
      <c r="BH38" s="159">
        <v>4</v>
      </c>
      <c r="BI38" s="138">
        <v>5</v>
      </c>
      <c r="BJ38" s="138" t="s">
        <v>2154</v>
      </c>
      <c r="BK38" s="138" t="s">
        <v>2084</v>
      </c>
      <c r="BL38" s="159">
        <v>3.5</v>
      </c>
      <c r="BM38" s="138">
        <v>5</v>
      </c>
      <c r="BN38" s="138" t="s">
        <v>2155</v>
      </c>
      <c r="BO38" s="138" t="s">
        <v>2010</v>
      </c>
      <c r="BP38" s="159">
        <v>3</v>
      </c>
      <c r="BQ38" s="138">
        <v>5</v>
      </c>
      <c r="BR38" s="138" t="s">
        <v>1962</v>
      </c>
      <c r="BS38" s="138" t="s">
        <v>2012</v>
      </c>
      <c r="BT38" s="159">
        <v>4</v>
      </c>
      <c r="BU38" s="138">
        <v>5</v>
      </c>
      <c r="BV38" s="138" t="s">
        <v>1580</v>
      </c>
      <c r="BW38" s="138" t="s">
        <v>1584</v>
      </c>
      <c r="BX38" s="159">
        <v>3.5</v>
      </c>
      <c r="BY38" s="138">
        <v>5</v>
      </c>
      <c r="BZ38" s="138" t="s">
        <v>1768</v>
      </c>
      <c r="CA38" s="138" t="s">
        <v>1863</v>
      </c>
      <c r="CB38" s="159">
        <v>3</v>
      </c>
      <c r="CC38" s="138">
        <v>5</v>
      </c>
      <c r="CD38" s="138" t="s">
        <v>2018</v>
      </c>
      <c r="CE38" s="138" t="s">
        <v>2012</v>
      </c>
      <c r="CF38" s="159">
        <v>4</v>
      </c>
      <c r="CG38" s="138">
        <v>5</v>
      </c>
      <c r="CH38" s="138" t="s">
        <v>1684</v>
      </c>
      <c r="CI38" s="138" t="s">
        <v>2084</v>
      </c>
      <c r="CJ38" s="159">
        <v>3.5</v>
      </c>
      <c r="CK38" s="138">
        <v>5</v>
      </c>
      <c r="CL38" s="138" t="s">
        <v>1504</v>
      </c>
      <c r="CM38" s="138" t="s">
        <v>2012</v>
      </c>
      <c r="CN38" s="159">
        <v>3</v>
      </c>
      <c r="CO38" s="138">
        <v>5</v>
      </c>
      <c r="CP38" s="138" t="s">
        <v>1611</v>
      </c>
      <c r="CQ38" s="138" t="s">
        <v>1499</v>
      </c>
      <c r="CR38" s="159">
        <v>3</v>
      </c>
      <c r="CS38" s="138">
        <v>5</v>
      </c>
      <c r="CT38" s="138" t="s">
        <v>2150</v>
      </c>
      <c r="CU38" s="138" t="s">
        <v>2012</v>
      </c>
      <c r="CV38" s="159"/>
      <c r="CW38" s="138">
        <v>5</v>
      </c>
      <c r="CX38" s="138" t="s">
        <v>1931</v>
      </c>
      <c r="CY38" s="149" t="s">
        <v>2012</v>
      </c>
      <c r="CZ38" s="159">
        <v>4.5</v>
      </c>
      <c r="DA38" s="138">
        <v>5</v>
      </c>
      <c r="DB38" s="138" t="s">
        <v>1332</v>
      </c>
      <c r="DC38" s="138" t="s">
        <v>2088</v>
      </c>
      <c r="DD38" s="159">
        <v>3</v>
      </c>
      <c r="DE38" s="138">
        <v>5</v>
      </c>
      <c r="DF38" s="138" t="s">
        <v>2075</v>
      </c>
      <c r="DG38" s="138" t="s">
        <v>2012</v>
      </c>
      <c r="DH38" s="159">
        <v>3</v>
      </c>
      <c r="DI38" s="138">
        <v>5</v>
      </c>
      <c r="DJ38" s="138" t="s">
        <v>1108</v>
      </c>
      <c r="DK38" s="138" t="s">
        <v>2166</v>
      </c>
      <c r="DL38" s="159">
        <v>3.5</v>
      </c>
      <c r="DM38" s="138">
        <v>5</v>
      </c>
      <c r="DN38" s="138" t="s">
        <v>2126</v>
      </c>
      <c r="DO38" s="138" t="s">
        <v>2344</v>
      </c>
      <c r="DP38" s="159">
        <v>3</v>
      </c>
      <c r="DQ38" s="138">
        <v>5</v>
      </c>
      <c r="DR38" s="138" t="s">
        <v>887</v>
      </c>
      <c r="DS38" s="138"/>
      <c r="DT38" s="138" t="s">
        <v>771</v>
      </c>
      <c r="DU38" s="159">
        <v>3.5</v>
      </c>
      <c r="DV38" s="138">
        <v>5</v>
      </c>
      <c r="DW38" s="138" t="s">
        <v>2185</v>
      </c>
      <c r="DX38" s="147">
        <v>1850</v>
      </c>
      <c r="DY38" s="138" t="s">
        <v>2191</v>
      </c>
      <c r="DZ38" s="159">
        <v>3</v>
      </c>
      <c r="EA38" s="138">
        <v>5</v>
      </c>
      <c r="EB38" s="138" t="s">
        <v>2130</v>
      </c>
      <c r="EC38" s="145">
        <v>1791</v>
      </c>
      <c r="ED38" s="138" t="s">
        <v>2109</v>
      </c>
      <c r="EE38" s="159">
        <v>4</v>
      </c>
      <c r="EF38" s="138">
        <v>5</v>
      </c>
      <c r="EG38" s="138" t="s">
        <v>2192</v>
      </c>
      <c r="EH38" s="138">
        <v>1677</v>
      </c>
      <c r="EI38" s="138" t="s">
        <v>2109</v>
      </c>
      <c r="EJ38" s="159">
        <v>2</v>
      </c>
      <c r="EK38" s="138">
        <v>5</v>
      </c>
      <c r="EL38" s="138" t="s">
        <v>2131</v>
      </c>
      <c r="EM38" s="138">
        <v>1797</v>
      </c>
      <c r="EN38" s="138" t="s">
        <v>192</v>
      </c>
      <c r="EO38" s="159">
        <v>3</v>
      </c>
      <c r="EP38" s="138">
        <v>5</v>
      </c>
      <c r="EQ38" s="138" t="s">
        <v>2563</v>
      </c>
      <c r="ER38" s="138">
        <v>1839</v>
      </c>
      <c r="ES38" s="138" t="s">
        <v>2166</v>
      </c>
      <c r="ET38" s="159">
        <v>3</v>
      </c>
      <c r="EU38" s="138">
        <v>5</v>
      </c>
      <c r="EV38" s="138" t="s">
        <v>2800</v>
      </c>
      <c r="EW38" s="138">
        <v>1686</v>
      </c>
      <c r="EX38" s="138" t="s">
        <v>2801</v>
      </c>
      <c r="EY38" s="159">
        <v>3</v>
      </c>
      <c r="EZ38" s="138">
        <v>5</v>
      </c>
      <c r="FA38" s="138" t="s">
        <v>2981</v>
      </c>
      <c r="FB38" s="138">
        <v>1621</v>
      </c>
      <c r="FC38" s="138" t="s">
        <v>1867</v>
      </c>
      <c r="FD38" s="159">
        <v>4</v>
      </c>
      <c r="FE38" s="138">
        <v>5</v>
      </c>
      <c r="FF38" s="138" t="s">
        <v>2591</v>
      </c>
      <c r="FG38" s="138">
        <v>1435</v>
      </c>
      <c r="FH38" s="145" t="s">
        <v>2012</v>
      </c>
      <c r="FI38" s="159">
        <v>3.5</v>
      </c>
      <c r="FJ38" s="138">
        <v>5</v>
      </c>
      <c r="FK38" s="138"/>
      <c r="FL38" s="138"/>
      <c r="FM38" s="138"/>
      <c r="FN38" s="156"/>
      <c r="FO38" s="138">
        <v>5</v>
      </c>
      <c r="FP38" s="138"/>
      <c r="FQ38" s="138"/>
      <c r="FR38" s="138"/>
      <c r="FS38" s="156"/>
      <c r="FT38" s="138">
        <v>5</v>
      </c>
      <c r="FU38" s="138" t="s">
        <v>2800</v>
      </c>
      <c r="FV38" s="138">
        <v>1649</v>
      </c>
      <c r="FW38" s="145" t="s">
        <v>2801</v>
      </c>
      <c r="FX38" s="160">
        <v>3.5</v>
      </c>
      <c r="FY38" s="138">
        <v>5</v>
      </c>
      <c r="FZ38" s="138" t="s">
        <v>3344</v>
      </c>
      <c r="GA38" s="138">
        <v>1799</v>
      </c>
      <c r="GB38" s="145" t="s">
        <v>2012</v>
      </c>
      <c r="GC38" s="160">
        <v>3.5</v>
      </c>
      <c r="GF38" s="12"/>
      <c r="GJ38"/>
      <c r="GN38"/>
    </row>
    <row r="39" spans="1:200" x14ac:dyDescent="0.15">
      <c r="A39" s="138">
        <v>6</v>
      </c>
      <c r="B39" s="138" t="s">
        <v>1889</v>
      </c>
      <c r="C39" s="138" t="s">
        <v>2040</v>
      </c>
      <c r="D39" s="140"/>
      <c r="E39" s="138">
        <v>6</v>
      </c>
      <c r="F39" s="138" t="s">
        <v>2157</v>
      </c>
      <c r="G39" s="138" t="s">
        <v>1885</v>
      </c>
      <c r="H39" s="159">
        <v>3</v>
      </c>
      <c r="I39" s="138">
        <v>6</v>
      </c>
      <c r="J39" s="138" t="s">
        <v>1952</v>
      </c>
      <c r="K39" s="138" t="s">
        <v>2012</v>
      </c>
      <c r="L39" s="159">
        <v>3</v>
      </c>
      <c r="M39" s="138">
        <v>6</v>
      </c>
      <c r="N39" s="138" t="s">
        <v>2150</v>
      </c>
      <c r="O39" s="138" t="s">
        <v>2040</v>
      </c>
      <c r="P39" s="159">
        <v>3</v>
      </c>
      <c r="Q39" s="138">
        <v>6</v>
      </c>
      <c r="R39" s="138" t="s">
        <v>2141</v>
      </c>
      <c r="S39" s="138" t="s">
        <v>2084</v>
      </c>
      <c r="T39" s="159">
        <v>3</v>
      </c>
      <c r="U39" s="138">
        <v>6</v>
      </c>
      <c r="V39" s="138" t="s">
        <v>1960</v>
      </c>
      <c r="W39" s="138" t="s">
        <v>2012</v>
      </c>
      <c r="X39" s="159">
        <v>2.5</v>
      </c>
      <c r="Y39" s="138">
        <v>6</v>
      </c>
      <c r="Z39" s="138" t="s">
        <v>1951</v>
      </c>
      <c r="AA39" s="138" t="s">
        <v>2012</v>
      </c>
      <c r="AB39" s="159">
        <v>2</v>
      </c>
      <c r="AC39" s="138">
        <v>6</v>
      </c>
      <c r="AD39" s="138" t="s">
        <v>1959</v>
      </c>
      <c r="AE39" s="138" t="s">
        <v>2012</v>
      </c>
      <c r="AF39" s="159">
        <v>3</v>
      </c>
      <c r="AG39" s="149">
        <v>6</v>
      </c>
      <c r="AH39" s="149" t="s">
        <v>1974</v>
      </c>
      <c r="AI39" s="149" t="s">
        <v>1863</v>
      </c>
      <c r="AJ39" s="158">
        <v>1.5</v>
      </c>
      <c r="AK39" s="138">
        <v>6</v>
      </c>
      <c r="AL39" s="138" t="s">
        <v>2151</v>
      </c>
      <c r="AM39" s="138" t="s">
        <v>2152</v>
      </c>
      <c r="AN39" s="159">
        <v>3</v>
      </c>
      <c r="AO39" s="138">
        <v>6</v>
      </c>
      <c r="AP39" s="138" t="s">
        <v>1962</v>
      </c>
      <c r="AQ39" s="138" t="s">
        <v>2012</v>
      </c>
      <c r="AR39" s="159">
        <v>1.5</v>
      </c>
      <c r="AS39" s="149">
        <v>6</v>
      </c>
      <c r="AT39" s="149" t="s">
        <v>1973</v>
      </c>
      <c r="AU39" s="149" t="s">
        <v>1863</v>
      </c>
      <c r="AV39" s="158">
        <v>2.5</v>
      </c>
      <c r="AW39" s="138">
        <v>6</v>
      </c>
      <c r="AX39" s="138" t="s">
        <v>2137</v>
      </c>
      <c r="AY39" s="138" t="s">
        <v>2012</v>
      </c>
      <c r="AZ39" s="159">
        <v>3</v>
      </c>
      <c r="BA39" s="138">
        <v>6</v>
      </c>
      <c r="BB39" s="138" t="s">
        <v>2153</v>
      </c>
      <c r="BC39" s="138" t="s">
        <v>2010</v>
      </c>
      <c r="BD39" s="159">
        <v>2</v>
      </c>
      <c r="BE39" s="138">
        <v>6</v>
      </c>
      <c r="BF39" s="138" t="s">
        <v>2153</v>
      </c>
      <c r="BG39" s="138" t="s">
        <v>2010</v>
      </c>
      <c r="BH39" s="159">
        <v>4</v>
      </c>
      <c r="BI39" s="138">
        <v>6</v>
      </c>
      <c r="BJ39" s="138" t="s">
        <v>1979</v>
      </c>
      <c r="BK39" s="138" t="s">
        <v>1869</v>
      </c>
      <c r="BL39" s="159">
        <v>3</v>
      </c>
      <c r="BM39" s="149">
        <v>6</v>
      </c>
      <c r="BN39" s="149" t="s">
        <v>1500</v>
      </c>
      <c r="BO39" s="149" t="s">
        <v>1863</v>
      </c>
      <c r="BP39" s="158">
        <v>2.5</v>
      </c>
      <c r="BQ39" s="138">
        <v>6</v>
      </c>
      <c r="BR39" s="138" t="s">
        <v>2156</v>
      </c>
      <c r="BS39" s="138" t="s">
        <v>2010</v>
      </c>
      <c r="BT39" s="159">
        <v>3.5</v>
      </c>
      <c r="BU39" s="138">
        <v>6</v>
      </c>
      <c r="BV39" s="138" t="s">
        <v>1582</v>
      </c>
      <c r="BW39" s="138" t="s">
        <v>1583</v>
      </c>
      <c r="BX39" s="159">
        <v>2</v>
      </c>
      <c r="BY39" s="138">
        <v>6</v>
      </c>
      <c r="BZ39" s="138" t="s">
        <v>1504</v>
      </c>
      <c r="CA39" s="138" t="s">
        <v>2012</v>
      </c>
      <c r="CB39" s="159">
        <v>2.5</v>
      </c>
      <c r="CC39" s="138">
        <v>6</v>
      </c>
      <c r="CD39" s="138" t="s">
        <v>1874</v>
      </c>
      <c r="CE39" s="138" t="s">
        <v>1586</v>
      </c>
      <c r="CF39" s="159">
        <v>3</v>
      </c>
      <c r="CG39" s="138">
        <v>6</v>
      </c>
      <c r="CH39" s="138" t="s">
        <v>1391</v>
      </c>
      <c r="CI39" s="138" t="s">
        <v>2012</v>
      </c>
      <c r="CJ39" s="159">
        <v>2.5</v>
      </c>
      <c r="CK39" s="138">
        <v>6</v>
      </c>
      <c r="CL39" s="138" t="s">
        <v>1765</v>
      </c>
      <c r="CM39" s="161" t="s">
        <v>1867</v>
      </c>
      <c r="CN39" s="159">
        <v>3</v>
      </c>
      <c r="CO39" s="138">
        <v>6</v>
      </c>
      <c r="CP39" s="138" t="s">
        <v>1973</v>
      </c>
      <c r="CQ39" s="138" t="s">
        <v>1863</v>
      </c>
      <c r="CR39" s="159">
        <v>3</v>
      </c>
      <c r="CS39" s="138">
        <v>6</v>
      </c>
      <c r="CT39" s="138" t="s">
        <v>1468</v>
      </c>
      <c r="CU39" s="138" t="s">
        <v>2084</v>
      </c>
      <c r="CV39" s="159"/>
      <c r="CW39" s="138">
        <v>6</v>
      </c>
      <c r="CX39" s="138" t="s">
        <v>1504</v>
      </c>
      <c r="CY39" s="138" t="s">
        <v>2012</v>
      </c>
      <c r="CZ39" s="159">
        <v>3.5</v>
      </c>
      <c r="DA39" s="138">
        <v>6</v>
      </c>
      <c r="DB39" s="138" t="s">
        <v>1333</v>
      </c>
      <c r="DC39" s="138" t="s">
        <v>2088</v>
      </c>
      <c r="DD39" s="159">
        <v>3</v>
      </c>
      <c r="DE39" s="138">
        <v>6</v>
      </c>
      <c r="DF39" s="138" t="s">
        <v>1504</v>
      </c>
      <c r="DG39" s="138" t="s">
        <v>2012</v>
      </c>
      <c r="DH39" s="159">
        <v>2.5</v>
      </c>
      <c r="DI39" s="138">
        <v>6</v>
      </c>
      <c r="DJ39" s="138" t="s">
        <v>1931</v>
      </c>
      <c r="DK39" s="138" t="s">
        <v>2012</v>
      </c>
      <c r="DL39" s="159">
        <v>3</v>
      </c>
      <c r="DM39" s="138">
        <v>6</v>
      </c>
      <c r="DN39" s="138" t="s">
        <v>2128</v>
      </c>
      <c r="DO39" s="138" t="s">
        <v>2129</v>
      </c>
      <c r="DP39" s="159">
        <v>2.5</v>
      </c>
      <c r="DQ39" s="138">
        <v>6</v>
      </c>
      <c r="DR39" s="138" t="s">
        <v>888</v>
      </c>
      <c r="DS39" s="138"/>
      <c r="DT39" s="138" t="s">
        <v>775</v>
      </c>
      <c r="DU39" s="159">
        <v>3</v>
      </c>
      <c r="DV39" s="138">
        <v>6</v>
      </c>
      <c r="DW39" s="138" t="s">
        <v>2186</v>
      </c>
      <c r="DX39" s="138">
        <v>1838</v>
      </c>
      <c r="DY39" s="138" t="s">
        <v>2189</v>
      </c>
      <c r="DZ39" s="159">
        <v>2.5</v>
      </c>
      <c r="EA39" s="138">
        <v>6</v>
      </c>
      <c r="EB39" s="138" t="s">
        <v>882</v>
      </c>
      <c r="EC39" s="145">
        <v>1736</v>
      </c>
      <c r="ED39" s="138" t="s">
        <v>883</v>
      </c>
      <c r="EE39" s="159">
        <v>3.5</v>
      </c>
      <c r="EF39" s="138">
        <v>6</v>
      </c>
      <c r="EG39" s="138" t="s">
        <v>886</v>
      </c>
      <c r="EH39" s="138">
        <v>1723</v>
      </c>
      <c r="EI39" s="138" t="s">
        <v>2127</v>
      </c>
      <c r="EJ39" s="159">
        <v>2</v>
      </c>
      <c r="EK39" s="138">
        <v>6</v>
      </c>
      <c r="EL39" s="138" t="s">
        <v>715</v>
      </c>
      <c r="EM39" s="138">
        <v>1757</v>
      </c>
      <c r="EN39" s="138" t="s">
        <v>192</v>
      </c>
      <c r="EO39" s="159">
        <v>2</v>
      </c>
      <c r="EP39" s="138">
        <v>6</v>
      </c>
      <c r="EQ39" s="138" t="s">
        <v>2011</v>
      </c>
      <c r="ER39" s="138">
        <v>1916</v>
      </c>
      <c r="ES39" s="138" t="s">
        <v>2012</v>
      </c>
      <c r="ET39" s="159">
        <v>3</v>
      </c>
      <c r="EU39" s="138">
        <v>6</v>
      </c>
      <c r="EV39" s="138" t="s">
        <v>1538</v>
      </c>
      <c r="EW39" s="138">
        <v>1638</v>
      </c>
      <c r="EX39" s="138" t="s">
        <v>2012</v>
      </c>
      <c r="EY39" s="159">
        <v>2.5</v>
      </c>
      <c r="EZ39" s="138">
        <v>6</v>
      </c>
      <c r="FA39" s="138" t="s">
        <v>1313</v>
      </c>
      <c r="FB39" s="138">
        <v>1673</v>
      </c>
      <c r="FC39" s="138" t="s">
        <v>2012</v>
      </c>
      <c r="FD39" s="159">
        <v>3</v>
      </c>
      <c r="FE39" s="138">
        <v>6</v>
      </c>
      <c r="FF39" s="138" t="s">
        <v>1397</v>
      </c>
      <c r="FG39" s="138">
        <v>1630</v>
      </c>
      <c r="FH39" s="145" t="s">
        <v>2166</v>
      </c>
      <c r="FI39" s="159">
        <v>2.5</v>
      </c>
      <c r="FJ39" s="138">
        <v>6</v>
      </c>
      <c r="FK39" s="138"/>
      <c r="FL39" s="138"/>
      <c r="FM39" s="138"/>
      <c r="FN39" s="156"/>
      <c r="FO39" s="138">
        <v>6</v>
      </c>
      <c r="FP39" s="138"/>
      <c r="FQ39" s="138"/>
      <c r="FR39" s="138"/>
      <c r="FS39" s="156"/>
      <c r="FT39" s="138">
        <v>6</v>
      </c>
      <c r="FU39" s="138" t="s">
        <v>1397</v>
      </c>
      <c r="FV39" s="138">
        <v>1631</v>
      </c>
      <c r="FW39" s="145" t="s">
        <v>2166</v>
      </c>
      <c r="FX39" s="160">
        <v>3</v>
      </c>
      <c r="FY39" s="138">
        <v>6</v>
      </c>
      <c r="FZ39" s="138" t="s">
        <v>1692</v>
      </c>
      <c r="GA39" s="138">
        <v>1724</v>
      </c>
      <c r="GB39" s="145" t="s">
        <v>2012</v>
      </c>
      <c r="GC39" s="160">
        <v>2</v>
      </c>
      <c r="GF39" s="12"/>
      <c r="GJ39"/>
      <c r="GN39"/>
    </row>
    <row r="40" spans="1:200" x14ac:dyDescent="0.15">
      <c r="A40" s="138">
        <v>7</v>
      </c>
      <c r="B40" s="138" t="s">
        <v>1690</v>
      </c>
      <c r="C40" s="138" t="s">
        <v>2012</v>
      </c>
      <c r="D40" s="140"/>
      <c r="E40" s="138">
        <v>7</v>
      </c>
      <c r="F40" s="138" t="s">
        <v>1497</v>
      </c>
      <c r="G40" s="138" t="s">
        <v>2010</v>
      </c>
      <c r="H40" s="159">
        <v>2.5</v>
      </c>
      <c r="I40" s="138">
        <v>7</v>
      </c>
      <c r="J40" s="138" t="s">
        <v>2158</v>
      </c>
      <c r="K40" s="138" t="s">
        <v>2012</v>
      </c>
      <c r="L40" s="159">
        <v>2.5</v>
      </c>
      <c r="M40" s="138">
        <v>7</v>
      </c>
      <c r="N40" s="138" t="s">
        <v>2115</v>
      </c>
      <c r="O40" s="138" t="s">
        <v>1885</v>
      </c>
      <c r="P40" s="159">
        <v>3</v>
      </c>
      <c r="Q40" s="138">
        <v>7</v>
      </c>
      <c r="R40" s="138" t="s">
        <v>2159</v>
      </c>
      <c r="S40" s="138" t="s">
        <v>1885</v>
      </c>
      <c r="T40" s="159">
        <v>3</v>
      </c>
      <c r="U40" s="138">
        <v>7</v>
      </c>
      <c r="V40" s="138" t="s">
        <v>2141</v>
      </c>
      <c r="W40" s="138" t="s">
        <v>2084</v>
      </c>
      <c r="X40" s="159">
        <v>2</v>
      </c>
      <c r="Y40" s="138">
        <v>7</v>
      </c>
      <c r="Z40" s="138" t="s">
        <v>1698</v>
      </c>
      <c r="AA40" s="138" t="s">
        <v>2040</v>
      </c>
      <c r="AB40" s="159">
        <v>2</v>
      </c>
      <c r="AC40" s="138">
        <v>7</v>
      </c>
      <c r="AD40" s="138" t="s">
        <v>2137</v>
      </c>
      <c r="AE40" s="138" t="s">
        <v>2012</v>
      </c>
      <c r="AF40" s="159">
        <v>2.5</v>
      </c>
      <c r="AG40" s="138">
        <v>7</v>
      </c>
      <c r="AH40" s="138" t="s">
        <v>2160</v>
      </c>
      <c r="AI40" s="138" t="s">
        <v>2012</v>
      </c>
      <c r="AJ40" s="159">
        <v>1.5</v>
      </c>
      <c r="AK40" s="138">
        <v>7</v>
      </c>
      <c r="AL40" s="138" t="s">
        <v>2141</v>
      </c>
      <c r="AM40" s="138" t="s">
        <v>2084</v>
      </c>
      <c r="AN40" s="159">
        <v>1.5</v>
      </c>
      <c r="AO40" s="138">
        <v>7</v>
      </c>
      <c r="AP40" s="138" t="s">
        <v>2141</v>
      </c>
      <c r="AQ40" s="138" t="s">
        <v>2084</v>
      </c>
      <c r="AR40" s="159">
        <v>1.5</v>
      </c>
      <c r="AS40" s="138">
        <v>7</v>
      </c>
      <c r="AT40" s="138" t="s">
        <v>1705</v>
      </c>
      <c r="AU40" s="138" t="s">
        <v>2010</v>
      </c>
      <c r="AV40" s="159">
        <v>2</v>
      </c>
      <c r="AW40" s="138">
        <v>7</v>
      </c>
      <c r="AX40" s="138" t="s">
        <v>2161</v>
      </c>
      <c r="AY40" s="138" t="s">
        <v>2012</v>
      </c>
      <c r="AZ40" s="159">
        <v>2.5</v>
      </c>
      <c r="BA40" s="138">
        <v>7</v>
      </c>
      <c r="BB40" s="138" t="s">
        <v>1978</v>
      </c>
      <c r="BC40" s="138" t="s">
        <v>522</v>
      </c>
      <c r="BD40" s="159">
        <v>2</v>
      </c>
      <c r="BE40" s="138">
        <v>7</v>
      </c>
      <c r="BF40" s="138" t="s">
        <v>1962</v>
      </c>
      <c r="BG40" s="138" t="s">
        <v>2012</v>
      </c>
      <c r="BH40" s="159">
        <v>4</v>
      </c>
      <c r="BI40" s="138">
        <v>7</v>
      </c>
      <c r="BJ40" s="138" t="s">
        <v>1951</v>
      </c>
      <c r="BK40" s="138" t="s">
        <v>2012</v>
      </c>
      <c r="BL40" s="159">
        <v>3</v>
      </c>
      <c r="BM40" s="138">
        <v>7</v>
      </c>
      <c r="BN40" s="138" t="s">
        <v>2171</v>
      </c>
      <c r="BO40" s="138" t="s">
        <v>2172</v>
      </c>
      <c r="BP40" s="159">
        <v>1.5</v>
      </c>
      <c r="BQ40" s="138">
        <v>7</v>
      </c>
      <c r="BR40" s="138" t="s">
        <v>1980</v>
      </c>
      <c r="BS40" s="138" t="s">
        <v>2012</v>
      </c>
      <c r="BT40" s="159">
        <v>1</v>
      </c>
      <c r="BU40" s="138">
        <v>7</v>
      </c>
      <c r="BV40" s="138" t="s">
        <v>1973</v>
      </c>
      <c r="BW40" s="138" t="s">
        <v>1863</v>
      </c>
      <c r="BX40" s="159">
        <v>2</v>
      </c>
      <c r="BY40" s="138">
        <v>7</v>
      </c>
      <c r="BZ40" s="138" t="s">
        <v>1699</v>
      </c>
      <c r="CA40" s="138" t="s">
        <v>2012</v>
      </c>
      <c r="CB40" s="159">
        <v>2.5</v>
      </c>
      <c r="CC40" s="138">
        <v>7</v>
      </c>
      <c r="CD40" s="138" t="s">
        <v>1824</v>
      </c>
      <c r="CE40" s="138" t="s">
        <v>526</v>
      </c>
      <c r="CF40" s="159">
        <v>1</v>
      </c>
      <c r="CG40" s="138">
        <v>7</v>
      </c>
      <c r="CH40" s="138" t="s">
        <v>1185</v>
      </c>
      <c r="CI40" s="161" t="s">
        <v>1867</v>
      </c>
      <c r="CJ40" s="159">
        <v>1</v>
      </c>
      <c r="CK40" s="138">
        <v>7</v>
      </c>
      <c r="CL40" s="138" t="s">
        <v>1387</v>
      </c>
      <c r="CM40" s="138" t="s">
        <v>1388</v>
      </c>
      <c r="CN40" s="159">
        <v>2</v>
      </c>
      <c r="CO40" s="138">
        <v>7</v>
      </c>
      <c r="CP40" s="138" t="s">
        <v>1612</v>
      </c>
      <c r="CQ40" s="149" t="s">
        <v>1999</v>
      </c>
      <c r="CR40" s="158">
        <v>2.5</v>
      </c>
      <c r="CS40" s="138">
        <v>7</v>
      </c>
      <c r="CT40" s="138" t="s">
        <v>1962</v>
      </c>
      <c r="CU40" s="138" t="s">
        <v>2012</v>
      </c>
      <c r="CV40" s="158"/>
      <c r="CW40" s="138">
        <v>7</v>
      </c>
      <c r="CX40" s="138" t="s">
        <v>1478</v>
      </c>
      <c r="CY40" s="138" t="s">
        <v>2012</v>
      </c>
      <c r="CZ40" s="158">
        <v>1</v>
      </c>
      <c r="DA40" s="138">
        <v>7</v>
      </c>
      <c r="DB40" s="138" t="s">
        <v>1334</v>
      </c>
      <c r="DC40" s="138" t="s">
        <v>1335</v>
      </c>
      <c r="DD40" s="158">
        <v>3</v>
      </c>
      <c r="DE40" s="138">
        <v>7</v>
      </c>
      <c r="DF40" s="138" t="s">
        <v>1620</v>
      </c>
      <c r="DG40" s="138" t="s">
        <v>2166</v>
      </c>
      <c r="DH40" s="158">
        <v>2</v>
      </c>
      <c r="DI40" s="138">
        <v>7</v>
      </c>
      <c r="DJ40" s="138" t="s">
        <v>1311</v>
      </c>
      <c r="DK40" s="138" t="s">
        <v>1312</v>
      </c>
      <c r="DL40" s="158">
        <v>2.5</v>
      </c>
      <c r="DM40" s="138">
        <v>7</v>
      </c>
      <c r="DN40" s="138" t="s">
        <v>1798</v>
      </c>
      <c r="DO40" s="138" t="s">
        <v>2109</v>
      </c>
      <c r="DP40" s="158">
        <v>2</v>
      </c>
      <c r="DQ40" s="138">
        <v>7</v>
      </c>
      <c r="DR40" s="138" t="s">
        <v>463</v>
      </c>
      <c r="DS40" s="138"/>
      <c r="DT40" s="138" t="s">
        <v>2109</v>
      </c>
      <c r="DU40" s="158">
        <v>3</v>
      </c>
      <c r="DV40" s="138">
        <v>7</v>
      </c>
      <c r="DW40" s="138" t="s">
        <v>2190</v>
      </c>
      <c r="DX40" s="138">
        <v>1897</v>
      </c>
      <c r="DY40" s="138" t="s">
        <v>2124</v>
      </c>
      <c r="DZ40" s="159">
        <v>2.5</v>
      </c>
      <c r="EA40" s="138">
        <v>7</v>
      </c>
      <c r="EB40" s="138" t="s">
        <v>2346</v>
      </c>
      <c r="EC40" s="138">
        <v>1854</v>
      </c>
      <c r="ED40" s="138" t="s">
        <v>2127</v>
      </c>
      <c r="EE40" s="159">
        <v>2</v>
      </c>
      <c r="EF40" s="138">
        <v>7</v>
      </c>
      <c r="EG40" s="138" t="s">
        <v>2378</v>
      </c>
      <c r="EH40" s="138">
        <v>1702</v>
      </c>
      <c r="EI40" s="138" t="s">
        <v>2288</v>
      </c>
      <c r="EJ40" s="159">
        <v>2</v>
      </c>
      <c r="EK40" s="138">
        <v>7</v>
      </c>
      <c r="EL40" s="138" t="s">
        <v>2053</v>
      </c>
      <c r="EM40" s="138">
        <v>1747</v>
      </c>
      <c r="EN40" s="138" t="s">
        <v>192</v>
      </c>
      <c r="EO40" s="159">
        <v>1.5</v>
      </c>
      <c r="EP40" s="138">
        <v>7</v>
      </c>
      <c r="EQ40" s="138" t="s">
        <v>2564</v>
      </c>
      <c r="ER40" s="138">
        <v>1923</v>
      </c>
      <c r="ES40" s="138" t="s">
        <v>1320</v>
      </c>
      <c r="ET40" s="159">
        <v>2</v>
      </c>
      <c r="EU40" s="138">
        <v>7</v>
      </c>
      <c r="EV40" s="138" t="s">
        <v>2802</v>
      </c>
      <c r="EW40" s="138">
        <v>1733</v>
      </c>
      <c r="EX40" s="138" t="s">
        <v>2012</v>
      </c>
      <c r="EY40" s="159">
        <v>2</v>
      </c>
      <c r="EZ40" s="138">
        <v>7</v>
      </c>
      <c r="FA40" s="138" t="s">
        <v>2800</v>
      </c>
      <c r="FB40" s="138">
        <v>1685</v>
      </c>
      <c r="FC40" s="138" t="s">
        <v>2801</v>
      </c>
      <c r="FD40" s="159">
        <v>2</v>
      </c>
      <c r="FE40" s="138">
        <v>7</v>
      </c>
      <c r="FF40" s="138" t="s">
        <v>1617</v>
      </c>
      <c r="FG40" s="138">
        <v>1517</v>
      </c>
      <c r="FH40" s="145" t="s">
        <v>2584</v>
      </c>
      <c r="FI40" s="159">
        <v>2</v>
      </c>
      <c r="FJ40" s="138">
        <v>7</v>
      </c>
      <c r="FK40" s="138"/>
      <c r="FL40" s="138"/>
      <c r="FM40" s="138"/>
      <c r="FN40" s="156"/>
      <c r="FO40" s="138">
        <v>7</v>
      </c>
      <c r="FP40" s="138"/>
      <c r="FQ40" s="138"/>
      <c r="FR40" s="138"/>
      <c r="FS40" s="156"/>
      <c r="FT40" s="138">
        <v>7</v>
      </c>
      <c r="FU40" s="138" t="s">
        <v>2799</v>
      </c>
      <c r="FV40" s="138">
        <v>1608</v>
      </c>
      <c r="FW40" s="145" t="s">
        <v>2166</v>
      </c>
      <c r="FX40" s="160">
        <v>2.5</v>
      </c>
      <c r="FY40" s="138">
        <v>7</v>
      </c>
      <c r="FZ40" s="138" t="s">
        <v>2799</v>
      </c>
      <c r="GA40" s="138">
        <v>1608</v>
      </c>
      <c r="GB40" s="145" t="s">
        <v>2166</v>
      </c>
      <c r="GC40" s="160">
        <v>1</v>
      </c>
      <c r="GF40" s="12"/>
      <c r="GJ40"/>
      <c r="GN40"/>
    </row>
    <row r="41" spans="1:200" x14ac:dyDescent="0.15">
      <c r="A41" s="138">
        <v>8</v>
      </c>
      <c r="B41" s="138" t="s">
        <v>1685</v>
      </c>
      <c r="C41" s="138" t="s">
        <v>1686</v>
      </c>
      <c r="D41" s="140"/>
      <c r="E41" s="138">
        <v>8</v>
      </c>
      <c r="F41" s="138" t="s">
        <v>1777</v>
      </c>
      <c r="G41" s="138" t="s">
        <v>1686</v>
      </c>
      <c r="H41" s="159">
        <v>2.5</v>
      </c>
      <c r="I41" s="138">
        <v>8</v>
      </c>
      <c r="J41" s="138" t="s">
        <v>1982</v>
      </c>
      <c r="K41" s="138" t="s">
        <v>1885</v>
      </c>
      <c r="L41" s="159">
        <v>2.5</v>
      </c>
      <c r="M41" s="138">
        <v>8</v>
      </c>
      <c r="N41" s="138" t="s">
        <v>2141</v>
      </c>
      <c r="O41" s="138" t="s">
        <v>2084</v>
      </c>
      <c r="P41" s="159">
        <v>2.5</v>
      </c>
      <c r="Q41" s="138">
        <v>8</v>
      </c>
      <c r="R41" s="138" t="s">
        <v>1926</v>
      </c>
      <c r="S41" s="138" t="s">
        <v>2040</v>
      </c>
      <c r="T41" s="159">
        <v>2.5</v>
      </c>
      <c r="U41" s="138">
        <v>8</v>
      </c>
      <c r="V41" s="138" t="s">
        <v>2136</v>
      </c>
      <c r="W41" s="138" t="s">
        <v>2010</v>
      </c>
      <c r="X41" s="159">
        <v>0.5</v>
      </c>
      <c r="Y41" s="138">
        <v>8</v>
      </c>
      <c r="Z41" s="138" t="s">
        <v>2167</v>
      </c>
      <c r="AA41" s="138" t="s">
        <v>2012</v>
      </c>
      <c r="AB41" s="159">
        <v>1</v>
      </c>
      <c r="AC41" s="138">
        <v>8</v>
      </c>
      <c r="AD41" s="138" t="s">
        <v>2168</v>
      </c>
      <c r="AE41" s="138" t="s">
        <v>2012</v>
      </c>
      <c r="AF41" s="159">
        <v>0.5</v>
      </c>
      <c r="AG41" s="138"/>
      <c r="AH41" s="138"/>
      <c r="AI41" s="138"/>
      <c r="AJ41" s="159"/>
      <c r="AK41" s="138">
        <v>8</v>
      </c>
      <c r="AL41" s="138" t="s">
        <v>1951</v>
      </c>
      <c r="AM41" s="138" t="s">
        <v>2012</v>
      </c>
      <c r="AN41" s="159">
        <v>1.5</v>
      </c>
      <c r="AO41" s="138"/>
      <c r="AP41" s="138"/>
      <c r="AQ41" s="138"/>
      <c r="AR41" s="159"/>
      <c r="AS41" s="138">
        <v>8</v>
      </c>
      <c r="AT41" s="138" t="s">
        <v>1684</v>
      </c>
      <c r="AU41" s="138" t="s">
        <v>2166</v>
      </c>
      <c r="AV41" s="159">
        <v>2</v>
      </c>
      <c r="AW41" s="138">
        <v>8</v>
      </c>
      <c r="AX41" s="138" t="s">
        <v>2169</v>
      </c>
      <c r="AY41" s="138" t="s">
        <v>522</v>
      </c>
      <c r="AZ41" s="159">
        <v>2</v>
      </c>
      <c r="BA41" s="138">
        <v>8</v>
      </c>
      <c r="BB41" s="138" t="s">
        <v>1704</v>
      </c>
      <c r="BC41" s="138" t="s">
        <v>2010</v>
      </c>
      <c r="BD41" s="159">
        <v>2</v>
      </c>
      <c r="BE41" s="138">
        <v>8</v>
      </c>
      <c r="BF41" s="138" t="s">
        <v>2170</v>
      </c>
      <c r="BG41" s="138" t="s">
        <v>523</v>
      </c>
      <c r="BH41" s="159">
        <v>4</v>
      </c>
      <c r="BI41" s="138">
        <v>8</v>
      </c>
      <c r="BJ41" s="138" t="s">
        <v>1962</v>
      </c>
      <c r="BK41" s="138" t="s">
        <v>2012</v>
      </c>
      <c r="BL41" s="159">
        <v>1.5</v>
      </c>
      <c r="BM41" s="138">
        <v>8</v>
      </c>
      <c r="BN41" s="138" t="s">
        <v>1779</v>
      </c>
      <c r="BO41" s="138" t="s">
        <v>2012</v>
      </c>
      <c r="BP41" s="159">
        <v>1.5</v>
      </c>
      <c r="BQ41" s="138"/>
      <c r="BR41" s="138"/>
      <c r="BS41" s="138"/>
      <c r="BT41" s="159"/>
      <c r="BU41" s="138">
        <v>8</v>
      </c>
      <c r="BV41" s="138" t="s">
        <v>1951</v>
      </c>
      <c r="BW41" s="138" t="s">
        <v>2012</v>
      </c>
      <c r="BX41" s="159">
        <v>1</v>
      </c>
      <c r="BY41" s="138">
        <v>8</v>
      </c>
      <c r="BZ41" s="138" t="s">
        <v>1779</v>
      </c>
      <c r="CA41" s="138" t="s">
        <v>2010</v>
      </c>
      <c r="CB41" s="159">
        <v>0.5</v>
      </c>
      <c r="CC41" s="138">
        <v>8</v>
      </c>
      <c r="CD41" s="138" t="s">
        <v>1667</v>
      </c>
      <c r="CE41" s="138" t="s">
        <v>1586</v>
      </c>
      <c r="CF41" s="159">
        <v>1</v>
      </c>
      <c r="CG41" s="138"/>
      <c r="CH41" s="138"/>
      <c r="CI41" s="138"/>
      <c r="CJ41" s="159"/>
      <c r="CK41" s="138">
        <v>8</v>
      </c>
      <c r="CL41" s="138" t="s">
        <v>1766</v>
      </c>
      <c r="CM41" s="161" t="s">
        <v>2166</v>
      </c>
      <c r="CN41" s="159">
        <v>0</v>
      </c>
      <c r="CO41" s="138">
        <v>8</v>
      </c>
      <c r="CP41" s="138" t="s">
        <v>1613</v>
      </c>
      <c r="CQ41" s="138" t="s">
        <v>526</v>
      </c>
      <c r="CR41" s="159">
        <v>2.5</v>
      </c>
      <c r="CS41" s="138">
        <v>8</v>
      </c>
      <c r="CT41" s="138" t="s">
        <v>1469</v>
      </c>
      <c r="CU41" s="138" t="s">
        <v>1417</v>
      </c>
      <c r="CV41" s="159"/>
      <c r="CW41" s="138">
        <v>8</v>
      </c>
      <c r="CX41" s="138" t="s">
        <v>1501</v>
      </c>
      <c r="CY41" s="138" t="s">
        <v>1863</v>
      </c>
      <c r="CZ41" s="159">
        <v>1</v>
      </c>
      <c r="DA41" s="138">
        <v>8</v>
      </c>
      <c r="DB41" s="138" t="s">
        <v>1336</v>
      </c>
      <c r="DC41" s="138" t="s">
        <v>1535</v>
      </c>
      <c r="DD41" s="159">
        <v>2.5</v>
      </c>
      <c r="DE41" s="138">
        <v>8</v>
      </c>
      <c r="DF41" s="138" t="s">
        <v>1479</v>
      </c>
      <c r="DG41" s="138" t="s">
        <v>1863</v>
      </c>
      <c r="DH41" s="159">
        <v>1.5</v>
      </c>
      <c r="DI41" s="138">
        <v>8</v>
      </c>
      <c r="DJ41" s="138" t="s">
        <v>1501</v>
      </c>
      <c r="DK41" s="138" t="s">
        <v>1863</v>
      </c>
      <c r="DL41" s="159">
        <v>2</v>
      </c>
      <c r="DM41" s="138">
        <v>8</v>
      </c>
      <c r="DN41" s="138" t="s">
        <v>2130</v>
      </c>
      <c r="DO41" s="138" t="s">
        <v>2109</v>
      </c>
      <c r="DP41" s="158">
        <v>1.5</v>
      </c>
      <c r="DQ41" s="138">
        <v>8</v>
      </c>
      <c r="DR41" s="138" t="s">
        <v>715</v>
      </c>
      <c r="DS41" s="138"/>
      <c r="DT41" s="138" t="s">
        <v>2109</v>
      </c>
      <c r="DU41" s="158">
        <v>1.5</v>
      </c>
      <c r="DV41" s="138">
        <v>8</v>
      </c>
      <c r="DW41" s="138" t="s">
        <v>872</v>
      </c>
      <c r="DX41" s="138">
        <v>1977</v>
      </c>
      <c r="DY41" s="138" t="s">
        <v>828</v>
      </c>
      <c r="DZ41" s="158">
        <v>1.5</v>
      </c>
      <c r="EA41" s="138">
        <v>8</v>
      </c>
      <c r="EB41" s="138" t="s">
        <v>2192</v>
      </c>
      <c r="EC41" s="138">
        <v>1701</v>
      </c>
      <c r="ED41" s="138" t="s">
        <v>2109</v>
      </c>
      <c r="EE41" s="158">
        <v>0</v>
      </c>
      <c r="EF41" s="138">
        <v>8</v>
      </c>
      <c r="EG41" s="138" t="s">
        <v>2131</v>
      </c>
      <c r="EH41" s="138">
        <v>1712</v>
      </c>
      <c r="EI41" s="138" t="s">
        <v>2109</v>
      </c>
      <c r="EJ41" s="158">
        <v>2</v>
      </c>
      <c r="EK41" s="138">
        <v>8</v>
      </c>
      <c r="EL41" s="138" t="s">
        <v>2329</v>
      </c>
      <c r="EM41" s="138">
        <v>1692</v>
      </c>
      <c r="EN41" s="138" t="s">
        <v>271</v>
      </c>
      <c r="EO41" s="158">
        <v>1.5</v>
      </c>
      <c r="EP41" s="138">
        <v>8</v>
      </c>
      <c r="EQ41" s="138" t="s">
        <v>2565</v>
      </c>
      <c r="ER41" s="138">
        <v>1851</v>
      </c>
      <c r="ES41" s="138" t="s">
        <v>2166</v>
      </c>
      <c r="ET41" s="158">
        <v>1</v>
      </c>
      <c r="EU41" s="138">
        <v>8</v>
      </c>
      <c r="EV41" s="138" t="s">
        <v>2803</v>
      </c>
      <c r="EW41" s="138">
        <v>1710</v>
      </c>
      <c r="EX41" s="138" t="s">
        <v>2084</v>
      </c>
      <c r="EY41" s="159">
        <v>1</v>
      </c>
      <c r="EZ41" s="138">
        <v>8</v>
      </c>
      <c r="FA41" s="138" t="s">
        <v>2982</v>
      </c>
      <c r="FB41" s="138">
        <v>1670</v>
      </c>
      <c r="FC41" s="138" t="s">
        <v>2983</v>
      </c>
      <c r="FD41" s="159">
        <v>1</v>
      </c>
      <c r="FE41" s="138">
        <v>8</v>
      </c>
      <c r="FF41" s="145" t="s">
        <v>2806</v>
      </c>
      <c r="FG41" s="138">
        <v>1456</v>
      </c>
      <c r="FH41" s="145" t="s">
        <v>2807</v>
      </c>
      <c r="FI41" s="159">
        <v>1</v>
      </c>
      <c r="FJ41" s="138">
        <v>8</v>
      </c>
      <c r="FK41" s="138"/>
      <c r="FL41" s="138"/>
      <c r="FM41" s="145"/>
      <c r="FN41" s="159"/>
      <c r="FO41" s="138">
        <v>8</v>
      </c>
      <c r="FP41" s="138"/>
      <c r="FQ41" s="138"/>
      <c r="FR41" s="145"/>
      <c r="FS41" s="159"/>
      <c r="FT41" s="138">
        <v>8</v>
      </c>
      <c r="FU41" s="138" t="s">
        <v>2802</v>
      </c>
      <c r="FV41" s="138">
        <v>1672</v>
      </c>
      <c r="FW41" s="145" t="s">
        <v>2012</v>
      </c>
      <c r="FX41" s="160">
        <v>1</v>
      </c>
      <c r="FY41" s="138">
        <v>8</v>
      </c>
      <c r="FZ41" s="138" t="s">
        <v>2802</v>
      </c>
      <c r="GA41" s="138">
        <v>1668</v>
      </c>
      <c r="GB41" s="145" t="s">
        <v>2012</v>
      </c>
      <c r="GC41" s="160">
        <v>0.5</v>
      </c>
      <c r="GF41" s="12"/>
      <c r="GJ41"/>
      <c r="GN41"/>
    </row>
    <row r="42" spans="1:200" x14ac:dyDescent="0.15">
      <c r="A42" s="138">
        <v>9</v>
      </c>
      <c r="B42" s="138" t="s">
        <v>1781</v>
      </c>
      <c r="C42" s="138" t="s">
        <v>2084</v>
      </c>
      <c r="D42" s="140"/>
      <c r="E42" s="138">
        <v>9</v>
      </c>
      <c r="F42" s="138" t="s">
        <v>1909</v>
      </c>
      <c r="G42" s="138" t="s">
        <v>2040</v>
      </c>
      <c r="H42" s="159">
        <v>2.5</v>
      </c>
      <c r="I42" s="138">
        <v>9</v>
      </c>
      <c r="J42" s="138" t="s">
        <v>1778</v>
      </c>
      <c r="K42" s="138" t="s">
        <v>2012</v>
      </c>
      <c r="L42" s="159">
        <v>2</v>
      </c>
      <c r="M42" s="138">
        <v>9</v>
      </c>
      <c r="N42" s="138" t="s">
        <v>1698</v>
      </c>
      <c r="O42" s="138" t="s">
        <v>2040</v>
      </c>
      <c r="P42" s="159">
        <v>2.5</v>
      </c>
      <c r="Q42" s="138">
        <v>9</v>
      </c>
      <c r="R42" s="138" t="s">
        <v>1959</v>
      </c>
      <c r="S42" s="138" t="s">
        <v>2012</v>
      </c>
      <c r="T42" s="159">
        <v>2.5</v>
      </c>
      <c r="U42" s="138"/>
      <c r="V42" s="138"/>
      <c r="W42" s="138"/>
      <c r="X42" s="159"/>
      <c r="Y42" s="138"/>
      <c r="Z42" s="138"/>
      <c r="AA42" s="138"/>
      <c r="AB42" s="159"/>
      <c r="AC42" s="138"/>
      <c r="AD42" s="138"/>
      <c r="AE42" s="138"/>
      <c r="AF42" s="159"/>
      <c r="AG42" s="138"/>
      <c r="AH42" s="138"/>
      <c r="AI42" s="138"/>
      <c r="AJ42" s="159"/>
      <c r="AK42" s="138"/>
      <c r="AL42" s="138"/>
      <c r="AM42" s="138"/>
      <c r="AN42" s="159"/>
      <c r="AO42" s="138"/>
      <c r="AP42" s="138"/>
      <c r="AQ42" s="138"/>
      <c r="AR42" s="159"/>
      <c r="AS42" s="138"/>
      <c r="AT42" s="138"/>
      <c r="AU42" s="138"/>
      <c r="AV42" s="159"/>
      <c r="AW42" s="138"/>
      <c r="AX42" s="138"/>
      <c r="AY42" s="138"/>
      <c r="AZ42" s="159"/>
      <c r="BA42" s="138"/>
      <c r="BB42" s="138"/>
      <c r="BC42" s="138"/>
      <c r="BD42" s="159"/>
      <c r="BE42" s="138">
        <v>9</v>
      </c>
      <c r="BF42" s="138" t="s">
        <v>1960</v>
      </c>
      <c r="BG42" s="138" t="s">
        <v>2012</v>
      </c>
      <c r="BH42" s="159">
        <v>3</v>
      </c>
      <c r="BI42" s="138"/>
      <c r="BJ42" s="138"/>
      <c r="BK42" s="138"/>
      <c r="BL42" s="159"/>
      <c r="BM42" s="138"/>
      <c r="BN42" s="138"/>
      <c r="BO42" s="138"/>
      <c r="BP42" s="159"/>
      <c r="BQ42" s="138"/>
      <c r="BR42" s="138"/>
      <c r="BS42" s="138"/>
      <c r="BT42" s="159"/>
      <c r="BU42" s="138"/>
      <c r="BV42" s="138"/>
      <c r="BW42" s="138"/>
      <c r="BX42" s="159"/>
      <c r="BY42" s="138"/>
      <c r="BZ42" s="138"/>
      <c r="CA42" s="138"/>
      <c r="CB42" s="159"/>
      <c r="CC42" s="138"/>
      <c r="CD42" s="138"/>
      <c r="CE42" s="138"/>
      <c r="CF42" s="159"/>
      <c r="CG42" s="138"/>
      <c r="CH42" s="138"/>
      <c r="CI42" s="138"/>
      <c r="CJ42" s="159"/>
      <c r="CK42" s="138"/>
      <c r="CL42" s="138"/>
      <c r="CM42" s="138"/>
      <c r="CN42" s="159"/>
      <c r="CO42" s="138"/>
      <c r="CP42" s="138"/>
      <c r="CQ42" s="138"/>
      <c r="CR42" s="159"/>
      <c r="CS42" s="138">
        <v>9</v>
      </c>
      <c r="CT42" s="138" t="s">
        <v>1930</v>
      </c>
      <c r="CU42" s="145" t="s">
        <v>2012</v>
      </c>
      <c r="CV42" s="159"/>
      <c r="CW42" s="138"/>
      <c r="CX42" s="138"/>
      <c r="CY42" s="138"/>
      <c r="CZ42" s="159"/>
      <c r="DA42" s="138"/>
      <c r="DB42" s="138"/>
      <c r="DC42" s="138"/>
      <c r="DD42" s="159"/>
      <c r="DE42" s="138"/>
      <c r="DF42" s="138"/>
      <c r="DG42" s="138"/>
      <c r="DH42" s="159"/>
      <c r="DI42" s="138"/>
      <c r="DJ42" s="138"/>
      <c r="DK42" s="138"/>
      <c r="DL42" s="159"/>
      <c r="DM42" s="138"/>
      <c r="DN42" s="138"/>
      <c r="DO42" s="138"/>
      <c r="DP42" s="159"/>
      <c r="DQ42" s="138"/>
      <c r="DR42" s="138"/>
      <c r="DS42" s="138"/>
      <c r="DT42" s="138"/>
      <c r="DU42" s="159"/>
      <c r="DV42" s="138"/>
      <c r="DW42" s="138"/>
      <c r="DX42" s="138"/>
      <c r="DY42" s="138"/>
      <c r="DZ42" s="159"/>
      <c r="EA42" s="138"/>
      <c r="EB42" s="138"/>
      <c r="EC42" s="138"/>
      <c r="ED42" s="138"/>
      <c r="EE42" s="159"/>
      <c r="EF42" s="138"/>
      <c r="EG42" s="138"/>
      <c r="EH42" s="138"/>
      <c r="EI42" s="138"/>
      <c r="EJ42" s="159"/>
      <c r="EK42" s="138"/>
      <c r="EL42" s="138"/>
      <c r="EM42" s="138"/>
      <c r="EN42" s="138"/>
      <c r="EO42" s="159"/>
      <c r="EP42" s="138"/>
      <c r="EQ42" s="138"/>
      <c r="ER42" s="138"/>
      <c r="ES42" s="138"/>
      <c r="ET42" s="159"/>
      <c r="EU42" s="138"/>
      <c r="EV42" s="138"/>
      <c r="EW42" s="138"/>
      <c r="EX42" s="138"/>
      <c r="EY42" s="159"/>
      <c r="EZ42" s="138"/>
      <c r="FA42" s="138"/>
      <c r="FB42" s="138"/>
      <c r="FC42" s="138"/>
      <c r="FD42" s="159"/>
      <c r="FE42" s="138"/>
      <c r="FF42" s="138"/>
      <c r="FG42" s="138"/>
      <c r="FH42" s="138"/>
      <c r="FI42" s="159"/>
      <c r="FJ42" s="138"/>
      <c r="FK42" s="138"/>
      <c r="FL42" s="138"/>
      <c r="FM42" s="138"/>
      <c r="FN42" s="159"/>
      <c r="FO42" s="138"/>
      <c r="FP42" s="138"/>
      <c r="FQ42" s="138"/>
      <c r="FR42" s="138"/>
      <c r="FS42" s="159"/>
      <c r="FT42" s="138"/>
      <c r="FU42" s="138"/>
      <c r="FV42" s="138"/>
      <c r="FW42" s="138"/>
      <c r="FX42" s="159"/>
      <c r="FY42" s="138"/>
      <c r="FZ42" s="138"/>
      <c r="GA42" s="138"/>
      <c r="GB42" s="138"/>
      <c r="GC42" s="159"/>
      <c r="GF42" s="12"/>
      <c r="GJ42"/>
      <c r="GN42"/>
    </row>
    <row r="43" spans="1:200" x14ac:dyDescent="0.15">
      <c r="A43" s="138">
        <v>10</v>
      </c>
      <c r="B43" s="138" t="s">
        <v>1910</v>
      </c>
      <c r="C43" s="138" t="s">
        <v>2084</v>
      </c>
      <c r="D43" s="140"/>
      <c r="E43" s="138">
        <v>10</v>
      </c>
      <c r="F43" s="138" t="s">
        <v>1492</v>
      </c>
      <c r="G43" s="138" t="s">
        <v>2040</v>
      </c>
      <c r="H43" s="159">
        <v>2.5</v>
      </c>
      <c r="I43" s="138">
        <v>10</v>
      </c>
      <c r="J43" s="145" t="s">
        <v>1703</v>
      </c>
      <c r="K43" s="138" t="s">
        <v>1935</v>
      </c>
      <c r="L43" s="159">
        <v>2</v>
      </c>
      <c r="M43" s="138">
        <v>10</v>
      </c>
      <c r="N43" s="145" t="s">
        <v>2075</v>
      </c>
      <c r="O43" s="138" t="s">
        <v>2012</v>
      </c>
      <c r="P43" s="159">
        <v>2.5</v>
      </c>
      <c r="Q43" s="138">
        <v>10</v>
      </c>
      <c r="R43" s="145" t="s">
        <v>1778</v>
      </c>
      <c r="S43" s="138" t="s">
        <v>2012</v>
      </c>
      <c r="T43" s="159">
        <v>2.5</v>
      </c>
      <c r="U43" s="138"/>
      <c r="V43" s="138"/>
      <c r="W43" s="138"/>
      <c r="X43" s="159"/>
      <c r="Y43" s="138"/>
      <c r="Z43" s="138"/>
      <c r="AA43" s="138"/>
      <c r="AB43" s="159"/>
      <c r="AC43" s="138"/>
      <c r="AD43" s="138"/>
      <c r="AE43" s="138"/>
      <c r="AF43" s="159"/>
      <c r="AG43" s="138"/>
      <c r="AH43" s="138"/>
      <c r="AI43" s="138"/>
      <c r="AJ43" s="159"/>
      <c r="AK43" s="138"/>
      <c r="AL43" s="138"/>
      <c r="AM43" s="138"/>
      <c r="AN43" s="159"/>
      <c r="AO43" s="138"/>
      <c r="AP43" s="138"/>
      <c r="AQ43" s="138"/>
      <c r="AR43" s="159"/>
      <c r="AS43" s="138"/>
      <c r="AT43" s="138"/>
      <c r="AU43" s="138"/>
      <c r="AV43" s="159"/>
      <c r="AW43" s="138"/>
      <c r="AX43" s="138"/>
      <c r="AY43" s="138"/>
      <c r="AZ43" s="159"/>
      <c r="BA43" s="138"/>
      <c r="BB43" s="138"/>
      <c r="BC43" s="138"/>
      <c r="BD43" s="159"/>
      <c r="BE43" s="138">
        <v>10</v>
      </c>
      <c r="BF43" s="138" t="s">
        <v>2154</v>
      </c>
      <c r="BG43" s="138" t="s">
        <v>2012</v>
      </c>
      <c r="BH43" s="159">
        <v>2</v>
      </c>
      <c r="BI43" s="138"/>
      <c r="BJ43" s="138"/>
      <c r="BK43" s="138"/>
      <c r="BL43" s="159"/>
      <c r="BM43" s="138"/>
      <c r="BN43" s="138"/>
      <c r="BO43" s="138"/>
      <c r="BP43" s="159"/>
      <c r="BQ43" s="138"/>
      <c r="BR43" s="138"/>
      <c r="BS43" s="138"/>
      <c r="BT43" s="159"/>
      <c r="BU43" s="138"/>
      <c r="BV43" s="138"/>
      <c r="BW43" s="138"/>
      <c r="BX43" s="159"/>
      <c r="BY43" s="138"/>
      <c r="BZ43" s="138"/>
      <c r="CA43" s="138"/>
      <c r="CB43" s="159"/>
      <c r="CC43" s="138"/>
      <c r="CD43" s="138"/>
      <c r="CE43" s="138"/>
      <c r="CF43" s="159"/>
      <c r="CG43" s="138"/>
      <c r="CH43" s="138"/>
      <c r="CI43" s="138"/>
      <c r="CJ43" s="159"/>
      <c r="CK43" s="138"/>
      <c r="CL43" s="138"/>
      <c r="CM43" s="138"/>
      <c r="CN43" s="159"/>
      <c r="CO43" s="138"/>
      <c r="CP43" s="138"/>
      <c r="CQ43" s="138"/>
      <c r="CR43" s="159"/>
      <c r="CS43" s="138"/>
      <c r="CT43" s="138"/>
      <c r="CU43" s="138"/>
      <c r="CV43" s="159"/>
      <c r="CW43" s="138"/>
      <c r="CX43" s="138"/>
      <c r="CY43" s="138"/>
      <c r="CZ43" s="159"/>
      <c r="DA43" s="138"/>
      <c r="DB43" s="138"/>
      <c r="DC43" s="138"/>
      <c r="DD43" s="159"/>
      <c r="DE43" s="138"/>
      <c r="DF43" s="138"/>
      <c r="DG43" s="138"/>
      <c r="DH43" s="159"/>
      <c r="DI43" s="138"/>
      <c r="DJ43" s="138"/>
      <c r="DK43" s="138"/>
      <c r="DL43" s="159"/>
      <c r="DM43" s="138"/>
      <c r="DN43" s="138"/>
      <c r="DO43" s="138"/>
      <c r="DP43" s="159"/>
      <c r="DQ43" s="138"/>
      <c r="DR43" s="138"/>
      <c r="DS43" s="138"/>
      <c r="DT43" s="138"/>
      <c r="DU43" s="159"/>
      <c r="DV43" s="138"/>
      <c r="DW43" s="138"/>
      <c r="DX43" s="138"/>
      <c r="DY43" s="138"/>
      <c r="DZ43" s="159"/>
      <c r="EA43" s="138"/>
      <c r="EB43" s="138"/>
      <c r="EC43" s="138"/>
      <c r="ED43" s="138"/>
      <c r="EE43" s="159"/>
      <c r="EF43" s="138"/>
      <c r="EG43" s="138"/>
      <c r="EH43" s="138"/>
      <c r="EI43" s="138"/>
      <c r="EJ43" s="159"/>
      <c r="EK43" s="138"/>
      <c r="EL43" s="138"/>
      <c r="EM43" s="138"/>
      <c r="EN43" s="138"/>
      <c r="EO43" s="159"/>
      <c r="EP43" s="138"/>
      <c r="EQ43" s="138"/>
      <c r="ER43" s="138"/>
      <c r="ES43" s="138"/>
      <c r="ET43" s="159"/>
      <c r="EU43" s="138"/>
      <c r="EV43" s="138"/>
      <c r="EW43" s="138"/>
      <c r="EX43" s="138"/>
      <c r="EY43" s="159"/>
      <c r="EZ43" s="138"/>
      <c r="FA43" s="138"/>
      <c r="FB43" s="138"/>
      <c r="FC43" s="138"/>
      <c r="FD43" s="159"/>
      <c r="FE43" s="138"/>
      <c r="FF43" s="138"/>
      <c r="FG43" s="138"/>
      <c r="FH43" s="138"/>
      <c r="FI43" s="159"/>
      <c r="FJ43" s="138"/>
      <c r="FK43" s="138"/>
      <c r="FL43" s="138"/>
      <c r="FM43" s="138"/>
      <c r="FN43" s="159"/>
      <c r="FO43" s="138"/>
      <c r="FP43" s="138"/>
      <c r="FQ43" s="138"/>
      <c r="FR43" s="138"/>
      <c r="FS43" s="159"/>
      <c r="FT43" s="138"/>
      <c r="FU43" s="138"/>
      <c r="FV43" s="138"/>
      <c r="FW43" s="138"/>
      <c r="FX43" s="159"/>
      <c r="FY43" s="138"/>
      <c r="FZ43" s="138"/>
      <c r="GA43" s="138"/>
      <c r="GB43" s="138"/>
      <c r="GC43" s="159"/>
      <c r="GF43" s="12"/>
      <c r="GJ43"/>
      <c r="GN43"/>
    </row>
    <row r="44" spans="1:200" x14ac:dyDescent="0.15">
      <c r="A44" s="138">
        <v>11</v>
      </c>
      <c r="B44" s="138" t="s">
        <v>1982</v>
      </c>
      <c r="C44" s="138" t="s">
        <v>1885</v>
      </c>
      <c r="D44" s="140"/>
      <c r="E44" s="138">
        <v>11</v>
      </c>
      <c r="F44" s="138" t="s">
        <v>1508</v>
      </c>
      <c r="G44" s="138" t="s">
        <v>2040</v>
      </c>
      <c r="H44" s="159">
        <v>2.5</v>
      </c>
      <c r="I44" s="138">
        <v>11</v>
      </c>
      <c r="J44" s="138" t="s">
        <v>2160</v>
      </c>
      <c r="K44" s="138" t="s">
        <v>2040</v>
      </c>
      <c r="L44" s="159">
        <v>2</v>
      </c>
      <c r="M44" s="138">
        <v>11</v>
      </c>
      <c r="N44" s="138" t="s">
        <v>1502</v>
      </c>
      <c r="O44" s="138" t="s">
        <v>2084</v>
      </c>
      <c r="P44" s="159">
        <v>2.5</v>
      </c>
      <c r="Q44" s="138">
        <v>11</v>
      </c>
      <c r="R44" s="138" t="s">
        <v>2162</v>
      </c>
      <c r="S44" s="138" t="s">
        <v>2084</v>
      </c>
      <c r="T44" s="159">
        <v>2</v>
      </c>
      <c r="U44" s="138"/>
      <c r="V44" s="139" t="s">
        <v>1817</v>
      </c>
      <c r="W44" s="138"/>
      <c r="X44" s="159"/>
      <c r="Y44" s="138"/>
      <c r="Z44" s="139" t="s">
        <v>1817</v>
      </c>
      <c r="AA44" s="138"/>
      <c r="AB44" s="159"/>
      <c r="AC44" s="138"/>
      <c r="AD44" s="139" t="s">
        <v>1817</v>
      </c>
      <c r="AE44" s="138"/>
      <c r="AF44" s="159"/>
      <c r="AG44" s="138"/>
      <c r="AH44" s="139" t="s">
        <v>1817</v>
      </c>
      <c r="AI44" s="138"/>
      <c r="AJ44" s="159"/>
      <c r="AK44" s="138"/>
      <c r="AL44" s="139" t="s">
        <v>1817</v>
      </c>
      <c r="AM44" s="138"/>
      <c r="AN44" s="159"/>
      <c r="AO44" s="138"/>
      <c r="AP44" s="139" t="s">
        <v>1817</v>
      </c>
      <c r="AQ44" s="138"/>
      <c r="AR44" s="159"/>
      <c r="AS44" s="138"/>
      <c r="AT44" s="139" t="s">
        <v>1817</v>
      </c>
      <c r="AU44" s="138"/>
      <c r="AV44" s="159"/>
      <c r="AW44" s="138"/>
      <c r="AX44" s="139" t="s">
        <v>1817</v>
      </c>
      <c r="AY44" s="138"/>
      <c r="AZ44" s="159"/>
      <c r="BA44" s="138"/>
      <c r="BB44" s="139" t="s">
        <v>1817</v>
      </c>
      <c r="BC44" s="138"/>
      <c r="BD44" s="159"/>
      <c r="BE44" s="138"/>
      <c r="BF44" s="138"/>
      <c r="BG44" s="138"/>
      <c r="BH44" s="159"/>
      <c r="BI44" s="138"/>
      <c r="BJ44" s="139" t="s">
        <v>1817</v>
      </c>
      <c r="BK44" s="138"/>
      <c r="BL44" s="159"/>
      <c r="BM44" s="138"/>
      <c r="BN44" s="139" t="s">
        <v>1817</v>
      </c>
      <c r="BO44" s="138"/>
      <c r="BP44" s="159"/>
      <c r="BQ44" s="138"/>
      <c r="BR44" s="139" t="s">
        <v>1817</v>
      </c>
      <c r="BS44" s="138"/>
      <c r="BT44" s="159"/>
      <c r="BU44" s="138"/>
      <c r="BV44" s="139" t="s">
        <v>1817</v>
      </c>
      <c r="BW44" s="138"/>
      <c r="BX44" s="159"/>
      <c r="BY44" s="138"/>
      <c r="BZ44" s="139" t="s">
        <v>1817</v>
      </c>
      <c r="CA44" s="138"/>
      <c r="CB44" s="159"/>
      <c r="CC44" s="138"/>
      <c r="CD44" s="139"/>
      <c r="CE44" s="138"/>
      <c r="CF44" s="159"/>
      <c r="CG44" s="138"/>
      <c r="CH44" s="139"/>
      <c r="CI44" s="138"/>
      <c r="CJ44" s="159"/>
      <c r="CK44" s="138"/>
      <c r="CL44" s="139" t="s">
        <v>1817</v>
      </c>
      <c r="CM44" s="138"/>
      <c r="CN44" s="159"/>
      <c r="CO44" s="138"/>
      <c r="CP44" s="139" t="s">
        <v>1817</v>
      </c>
      <c r="CQ44" s="138"/>
      <c r="CR44" s="159"/>
      <c r="CS44" s="138"/>
      <c r="CT44" s="139" t="s">
        <v>1817</v>
      </c>
      <c r="CU44" s="170" t="s">
        <v>1529</v>
      </c>
      <c r="CV44" s="171"/>
      <c r="CW44" s="138"/>
      <c r="CX44" s="139" t="s">
        <v>1817</v>
      </c>
      <c r="CY44" s="170" t="s">
        <v>1529</v>
      </c>
      <c r="CZ44" s="171"/>
      <c r="DA44" s="138"/>
      <c r="DB44" s="139"/>
      <c r="DC44" s="170"/>
      <c r="DD44" s="171"/>
      <c r="DE44" s="138"/>
      <c r="DF44" s="139"/>
      <c r="DG44" s="170"/>
      <c r="DH44" s="171"/>
      <c r="DI44" s="139"/>
      <c r="DJ44" s="139" t="s">
        <v>1817</v>
      </c>
      <c r="DK44" s="170"/>
      <c r="DL44" s="171"/>
      <c r="DM44" s="139"/>
      <c r="DN44" s="139"/>
      <c r="DO44" s="170"/>
      <c r="DP44" s="171"/>
      <c r="DQ44" s="139"/>
      <c r="DR44" s="139" t="s">
        <v>717</v>
      </c>
      <c r="DS44" s="139"/>
      <c r="DT44" s="170"/>
      <c r="DU44" s="171"/>
      <c r="DV44" s="139"/>
      <c r="DW44" s="139" t="s">
        <v>717</v>
      </c>
      <c r="DX44" s="139"/>
      <c r="DY44" s="138"/>
      <c r="DZ44" s="159"/>
      <c r="EA44" s="139"/>
      <c r="EB44" s="139" t="s">
        <v>717</v>
      </c>
      <c r="EC44" s="139">
        <f>AVERAGE(EC45:EC52)</f>
        <v>1676.125</v>
      </c>
      <c r="ED44" s="138"/>
      <c r="EE44" s="159"/>
      <c r="EF44" s="139"/>
      <c r="EG44" s="139"/>
      <c r="EH44" s="139"/>
      <c r="EI44" s="138"/>
      <c r="EJ44" s="159"/>
      <c r="EK44" s="139"/>
      <c r="EL44" s="139"/>
      <c r="EM44" s="139"/>
      <c r="EN44" s="138"/>
      <c r="EO44" s="159"/>
      <c r="EP44" s="139"/>
      <c r="EQ44" s="139" t="s">
        <v>717</v>
      </c>
      <c r="ER44" s="139">
        <f>AVERAGE(ER45:ER52)</f>
        <v>1756.375</v>
      </c>
      <c r="ES44" s="138"/>
      <c r="ET44" s="159"/>
      <c r="EU44" s="138"/>
      <c r="EV44" s="138"/>
      <c r="EW44" s="138"/>
      <c r="EX44" s="138"/>
      <c r="EY44" s="159"/>
      <c r="EZ44" s="138"/>
      <c r="FA44" s="138"/>
      <c r="FB44" s="138"/>
      <c r="FC44" s="138"/>
      <c r="FD44" s="159"/>
      <c r="FE44" s="138"/>
      <c r="FF44" s="138"/>
      <c r="FG44" s="138"/>
      <c r="FH44" s="138"/>
      <c r="FI44" s="159"/>
      <c r="FJ44" s="138"/>
      <c r="FK44" s="138"/>
      <c r="FL44" s="138"/>
      <c r="FM44" s="138"/>
      <c r="FN44" s="159"/>
      <c r="FO44" s="138"/>
      <c r="FP44" s="138"/>
      <c r="FQ44" s="138"/>
      <c r="FR44" s="138"/>
      <c r="FS44" s="159"/>
      <c r="FT44" s="138"/>
      <c r="FU44" s="138"/>
      <c r="FV44" s="138"/>
      <c r="FW44" s="138"/>
      <c r="FX44" s="159"/>
      <c r="FY44" s="138"/>
      <c r="FZ44" s="138"/>
      <c r="GA44" s="138"/>
      <c r="GB44" s="138"/>
      <c r="GC44" s="159"/>
      <c r="GF44" s="12"/>
      <c r="GJ44"/>
      <c r="GN44"/>
    </row>
    <row r="45" spans="1:200" x14ac:dyDescent="0.15">
      <c r="A45" s="138">
        <v>12</v>
      </c>
      <c r="B45" s="138" t="s">
        <v>1588</v>
      </c>
      <c r="C45" s="138" t="s">
        <v>522</v>
      </c>
      <c r="D45" s="140"/>
      <c r="E45" s="138">
        <v>12</v>
      </c>
      <c r="F45" s="145" t="s">
        <v>1392</v>
      </c>
      <c r="G45" s="138" t="s">
        <v>1885</v>
      </c>
      <c r="H45" s="159">
        <v>2</v>
      </c>
      <c r="I45" s="149">
        <v>12</v>
      </c>
      <c r="J45" s="149" t="s">
        <v>1963</v>
      </c>
      <c r="K45" s="149" t="s">
        <v>1863</v>
      </c>
      <c r="L45" s="158">
        <v>2</v>
      </c>
      <c r="M45" s="138">
        <v>12</v>
      </c>
      <c r="N45" s="138" t="s">
        <v>1889</v>
      </c>
      <c r="O45" s="138" t="s">
        <v>2040</v>
      </c>
      <c r="P45" s="159">
        <v>2</v>
      </c>
      <c r="Q45" s="138">
        <v>12</v>
      </c>
      <c r="R45" s="138" t="s">
        <v>2137</v>
      </c>
      <c r="S45" s="138" t="s">
        <v>2012</v>
      </c>
      <c r="T45" s="159">
        <v>1</v>
      </c>
      <c r="U45" s="138">
        <v>1</v>
      </c>
      <c r="V45" s="138" t="s">
        <v>1707</v>
      </c>
      <c r="W45" s="138" t="s">
        <v>2010</v>
      </c>
      <c r="X45" s="159">
        <v>6</v>
      </c>
      <c r="Y45" s="138">
        <v>1</v>
      </c>
      <c r="Z45" s="138" t="s">
        <v>1504</v>
      </c>
      <c r="AA45" s="138" t="s">
        <v>2012</v>
      </c>
      <c r="AB45" s="159">
        <v>5.5</v>
      </c>
      <c r="AC45" s="138">
        <v>1</v>
      </c>
      <c r="AD45" s="138" t="s">
        <v>2034</v>
      </c>
      <c r="AE45" s="138" t="s">
        <v>2012</v>
      </c>
      <c r="AF45" s="159">
        <v>6</v>
      </c>
      <c r="AG45" s="149">
        <v>1</v>
      </c>
      <c r="AH45" s="149" t="s">
        <v>1977</v>
      </c>
      <c r="AI45" s="149" t="s">
        <v>1863</v>
      </c>
      <c r="AJ45" s="158">
        <v>6</v>
      </c>
      <c r="AK45" s="149">
        <v>1</v>
      </c>
      <c r="AL45" s="149" t="s">
        <v>1973</v>
      </c>
      <c r="AM45" s="149" t="s">
        <v>1863</v>
      </c>
      <c r="AN45" s="158">
        <v>5</v>
      </c>
      <c r="AO45" s="138">
        <v>1</v>
      </c>
      <c r="AP45" s="138" t="s">
        <v>1504</v>
      </c>
      <c r="AQ45" s="138" t="s">
        <v>2012</v>
      </c>
      <c r="AR45" s="159">
        <v>6</v>
      </c>
      <c r="AS45" s="138">
        <v>1</v>
      </c>
      <c r="AT45" s="138" t="s">
        <v>1962</v>
      </c>
      <c r="AU45" s="138" t="s">
        <v>2012</v>
      </c>
      <c r="AV45" s="159">
        <v>5.5</v>
      </c>
      <c r="AW45" s="138">
        <v>1</v>
      </c>
      <c r="AX45" s="138" t="s">
        <v>1886</v>
      </c>
      <c r="AY45" s="138" t="s">
        <v>2012</v>
      </c>
      <c r="AZ45" s="159">
        <v>6.5</v>
      </c>
      <c r="BA45" s="149">
        <v>1</v>
      </c>
      <c r="BB45" s="149" t="s">
        <v>1973</v>
      </c>
      <c r="BC45" s="149" t="s">
        <v>1863</v>
      </c>
      <c r="BD45" s="158">
        <v>6</v>
      </c>
      <c r="BE45" s="138"/>
      <c r="BF45" s="138"/>
      <c r="BG45" s="138"/>
      <c r="BH45" s="159"/>
      <c r="BI45" s="138">
        <v>1</v>
      </c>
      <c r="BJ45" s="138" t="s">
        <v>1783</v>
      </c>
      <c r="BK45" s="138" t="s">
        <v>2084</v>
      </c>
      <c r="BL45" s="159">
        <v>5</v>
      </c>
      <c r="BM45" s="138">
        <v>1</v>
      </c>
      <c r="BN45" s="138" t="s">
        <v>1784</v>
      </c>
      <c r="BO45" s="138" t="s">
        <v>1586</v>
      </c>
      <c r="BP45" s="159">
        <v>6</v>
      </c>
      <c r="BQ45" s="138">
        <v>1</v>
      </c>
      <c r="BR45" s="138" t="s">
        <v>1684</v>
      </c>
      <c r="BS45" s="138" t="s">
        <v>2166</v>
      </c>
      <c r="BT45" s="159">
        <v>5.5</v>
      </c>
      <c r="BU45" s="138">
        <v>1</v>
      </c>
      <c r="BV45" s="138" t="s">
        <v>2015</v>
      </c>
      <c r="BW45" s="138" t="s">
        <v>2010</v>
      </c>
      <c r="BX45" s="159">
        <v>5.5</v>
      </c>
      <c r="BY45" s="138">
        <v>1</v>
      </c>
      <c r="BZ45" s="138" t="s">
        <v>1951</v>
      </c>
      <c r="CA45" s="138" t="s">
        <v>2012</v>
      </c>
      <c r="CB45" s="159">
        <v>6</v>
      </c>
      <c r="CC45" s="138"/>
      <c r="CD45" s="138"/>
      <c r="CE45" s="138"/>
      <c r="CF45" s="159"/>
      <c r="CG45" s="138"/>
      <c r="CH45" s="138"/>
      <c r="CI45" s="138"/>
      <c r="CJ45" s="159"/>
      <c r="CK45" s="138">
        <v>1</v>
      </c>
      <c r="CL45" s="138" t="s">
        <v>1304</v>
      </c>
      <c r="CM45" s="138" t="s">
        <v>2010</v>
      </c>
      <c r="CN45" s="159">
        <v>5.5</v>
      </c>
      <c r="CO45" s="138">
        <v>1</v>
      </c>
      <c r="CP45" s="138" t="s">
        <v>1943</v>
      </c>
      <c r="CQ45" s="138" t="s">
        <v>2084</v>
      </c>
      <c r="CR45" s="159">
        <v>5</v>
      </c>
      <c r="CS45" s="138">
        <v>1</v>
      </c>
      <c r="CT45" s="138" t="s">
        <v>1672</v>
      </c>
      <c r="CU45" s="138" t="s">
        <v>2012</v>
      </c>
      <c r="CV45" s="159">
        <v>6.5</v>
      </c>
      <c r="CW45" s="138">
        <v>1</v>
      </c>
      <c r="CX45" s="138" t="s">
        <v>1325</v>
      </c>
      <c r="CY45" s="138" t="s">
        <v>2152</v>
      </c>
      <c r="CZ45" s="159">
        <v>5.5</v>
      </c>
      <c r="DA45" s="138"/>
      <c r="DB45" s="138"/>
      <c r="DC45" s="138"/>
      <c r="DD45" s="159"/>
      <c r="DE45" s="138"/>
      <c r="DF45" s="138"/>
      <c r="DG45" s="138"/>
      <c r="DH45" s="159"/>
      <c r="DI45" s="138">
        <v>1</v>
      </c>
      <c r="DJ45" s="138" t="s">
        <v>1281</v>
      </c>
      <c r="DK45" s="138" t="s">
        <v>2012</v>
      </c>
      <c r="DL45" s="159">
        <v>5</v>
      </c>
      <c r="DM45" s="138"/>
      <c r="DN45" s="138"/>
      <c r="DO45" s="138"/>
      <c r="DP45" s="159"/>
      <c r="DQ45" s="138">
        <v>1</v>
      </c>
      <c r="DR45" s="138" t="s">
        <v>603</v>
      </c>
      <c r="DS45" s="138"/>
      <c r="DT45" s="138" t="s">
        <v>771</v>
      </c>
      <c r="DU45" s="159">
        <v>6.5</v>
      </c>
      <c r="DV45" s="138">
        <v>1</v>
      </c>
      <c r="DW45" s="138" t="s">
        <v>2119</v>
      </c>
      <c r="DX45" s="138"/>
      <c r="DY45" s="138" t="s">
        <v>771</v>
      </c>
      <c r="DZ45" s="159">
        <v>5</v>
      </c>
      <c r="EA45" s="138">
        <v>1</v>
      </c>
      <c r="EB45" s="138" t="s">
        <v>2347</v>
      </c>
      <c r="EC45" s="138">
        <v>1675</v>
      </c>
      <c r="ED45" s="138" t="s">
        <v>719</v>
      </c>
      <c r="EE45" s="159">
        <v>5.5</v>
      </c>
      <c r="EF45" s="139"/>
      <c r="EG45" s="138"/>
      <c r="EH45" s="138"/>
      <c r="EI45" s="138"/>
      <c r="EJ45" s="159"/>
      <c r="EK45" s="139"/>
      <c r="EL45" s="138"/>
      <c r="EM45" s="138"/>
      <c r="EN45" s="138"/>
      <c r="EO45" s="159"/>
      <c r="EP45" s="138">
        <v>1</v>
      </c>
      <c r="EQ45" s="138" t="s">
        <v>2347</v>
      </c>
      <c r="ER45" s="138">
        <v>1828</v>
      </c>
      <c r="ES45" s="138" t="s">
        <v>361</v>
      </c>
      <c r="ET45" s="159">
        <v>5</v>
      </c>
      <c r="EU45" s="138"/>
      <c r="EV45" s="138"/>
      <c r="EW45" s="138"/>
      <c r="EX45" s="138"/>
      <c r="EY45" s="159"/>
      <c r="EZ45" s="138"/>
      <c r="FA45" s="138"/>
      <c r="FB45" s="138"/>
      <c r="FC45" s="138"/>
      <c r="FD45" s="159"/>
      <c r="FE45" s="138"/>
      <c r="FF45" s="138"/>
      <c r="FG45" s="138"/>
      <c r="FH45" s="138"/>
      <c r="FI45" s="159"/>
      <c r="FJ45" s="138"/>
      <c r="FK45" s="138"/>
      <c r="FL45" s="138"/>
      <c r="FM45" s="138"/>
      <c r="FN45" s="159"/>
      <c r="FO45" s="138"/>
      <c r="FP45" s="138"/>
      <c r="FQ45" s="138"/>
      <c r="FR45" s="138"/>
      <c r="FS45" s="159"/>
      <c r="FT45" s="138"/>
      <c r="FU45" s="138"/>
      <c r="FV45" s="138"/>
      <c r="FW45" s="138"/>
      <c r="FX45" s="159"/>
      <c r="FY45" s="138"/>
      <c r="FZ45" s="138"/>
      <c r="GA45" s="138"/>
      <c r="GB45" s="138"/>
      <c r="GC45" s="159"/>
      <c r="GF45" s="12"/>
      <c r="GJ45"/>
      <c r="GN45"/>
    </row>
    <row r="46" spans="1:200" x14ac:dyDescent="0.15">
      <c r="A46" s="138">
        <v>13</v>
      </c>
      <c r="B46" s="138" t="s">
        <v>1399</v>
      </c>
      <c r="C46" s="138" t="s">
        <v>2040</v>
      </c>
      <c r="D46" s="140"/>
      <c r="E46" s="138">
        <v>13</v>
      </c>
      <c r="F46" s="138" t="s">
        <v>1701</v>
      </c>
      <c r="G46" s="138" t="s">
        <v>2012</v>
      </c>
      <c r="H46" s="159">
        <v>1.5</v>
      </c>
      <c r="I46" s="138">
        <v>13</v>
      </c>
      <c r="J46" s="138" t="s">
        <v>1926</v>
      </c>
      <c r="K46" s="138" t="s">
        <v>2040</v>
      </c>
      <c r="L46" s="159">
        <v>0.5</v>
      </c>
      <c r="M46" s="138">
        <v>13</v>
      </c>
      <c r="N46" s="138" t="s">
        <v>2158</v>
      </c>
      <c r="O46" s="138" t="s">
        <v>2166</v>
      </c>
      <c r="P46" s="159">
        <v>1.5</v>
      </c>
      <c r="Q46" s="138">
        <v>13</v>
      </c>
      <c r="R46" s="138" t="s">
        <v>1393</v>
      </c>
      <c r="S46" s="138" t="s">
        <v>2084</v>
      </c>
      <c r="T46" s="159">
        <v>1</v>
      </c>
      <c r="U46" s="138">
        <v>2</v>
      </c>
      <c r="V46" s="138" t="s">
        <v>1936</v>
      </c>
      <c r="W46" s="138" t="s">
        <v>2084</v>
      </c>
      <c r="X46" s="159">
        <v>5.5</v>
      </c>
      <c r="Y46" s="138">
        <v>2</v>
      </c>
      <c r="Z46" s="138" t="s">
        <v>1095</v>
      </c>
      <c r="AA46" s="138" t="s">
        <v>2010</v>
      </c>
      <c r="AB46" s="159">
        <v>5</v>
      </c>
      <c r="AC46" s="138">
        <v>2</v>
      </c>
      <c r="AD46" s="138" t="s">
        <v>1703</v>
      </c>
      <c r="AE46" s="138" t="s">
        <v>2012</v>
      </c>
      <c r="AF46" s="159">
        <v>5</v>
      </c>
      <c r="AG46" s="149">
        <v>2</v>
      </c>
      <c r="AH46" s="149" t="s">
        <v>1976</v>
      </c>
      <c r="AI46" s="149" t="s">
        <v>1863</v>
      </c>
      <c r="AJ46" s="158">
        <v>4.5</v>
      </c>
      <c r="AK46" s="138">
        <v>2</v>
      </c>
      <c r="AL46" s="138" t="s">
        <v>1703</v>
      </c>
      <c r="AM46" s="138" t="s">
        <v>2012</v>
      </c>
      <c r="AN46" s="159">
        <v>4.5</v>
      </c>
      <c r="AO46" s="138">
        <v>2</v>
      </c>
      <c r="AP46" s="138" t="s">
        <v>1938</v>
      </c>
      <c r="AQ46" s="138" t="s">
        <v>2010</v>
      </c>
      <c r="AR46" s="159">
        <v>5.5</v>
      </c>
      <c r="AS46" s="138">
        <v>2</v>
      </c>
      <c r="AT46" s="138" t="s">
        <v>1782</v>
      </c>
      <c r="AU46" s="138" t="s">
        <v>1843</v>
      </c>
      <c r="AV46" s="159">
        <v>5.5</v>
      </c>
      <c r="AW46" s="138">
        <v>2</v>
      </c>
      <c r="AX46" s="138" t="s">
        <v>2164</v>
      </c>
      <c r="AY46" s="138" t="s">
        <v>2012</v>
      </c>
      <c r="AZ46" s="159">
        <v>5</v>
      </c>
      <c r="BA46" s="138">
        <v>2</v>
      </c>
      <c r="BB46" s="138" t="s">
        <v>1960</v>
      </c>
      <c r="BC46" s="138" t="s">
        <v>2012</v>
      </c>
      <c r="BD46" s="159">
        <v>4.5</v>
      </c>
      <c r="BE46" s="138"/>
      <c r="BF46" s="138"/>
      <c r="BG46" s="138"/>
      <c r="BH46" s="159"/>
      <c r="BI46" s="138">
        <v>2</v>
      </c>
      <c r="BJ46" s="138" t="s">
        <v>1396</v>
      </c>
      <c r="BK46" s="138" t="s">
        <v>2012</v>
      </c>
      <c r="BL46" s="159">
        <v>4</v>
      </c>
      <c r="BM46" s="138">
        <v>2</v>
      </c>
      <c r="BN46" s="138" t="s">
        <v>1397</v>
      </c>
      <c r="BO46" s="138" t="s">
        <v>2166</v>
      </c>
      <c r="BP46" s="159">
        <v>5.5</v>
      </c>
      <c r="BQ46" s="138">
        <v>2</v>
      </c>
      <c r="BR46" s="138" t="s">
        <v>1587</v>
      </c>
      <c r="BS46" s="138" t="s">
        <v>2166</v>
      </c>
      <c r="BT46" s="159">
        <v>4.5</v>
      </c>
      <c r="BU46" s="138">
        <v>2</v>
      </c>
      <c r="BV46" s="138" t="s">
        <v>1768</v>
      </c>
      <c r="BW46" s="138" t="s">
        <v>1863</v>
      </c>
      <c r="BX46" s="159">
        <v>4.5</v>
      </c>
      <c r="BY46" s="138">
        <v>2</v>
      </c>
      <c r="BZ46" s="138" t="s">
        <v>1304</v>
      </c>
      <c r="CA46" s="138" t="s">
        <v>2010</v>
      </c>
      <c r="CB46" s="159">
        <v>4.5</v>
      </c>
      <c r="CC46" s="138"/>
      <c r="CD46" s="138"/>
      <c r="CE46" s="138"/>
      <c r="CF46" s="159"/>
      <c r="CG46" s="138"/>
      <c r="CH46" s="138"/>
      <c r="CI46" s="138"/>
      <c r="CJ46" s="159"/>
      <c r="CK46" s="138">
        <v>2</v>
      </c>
      <c r="CL46" s="138" t="s">
        <v>2018</v>
      </c>
      <c r="CM46" s="138" t="s">
        <v>2012</v>
      </c>
      <c r="CN46" s="159">
        <v>5</v>
      </c>
      <c r="CO46" s="138">
        <v>2</v>
      </c>
      <c r="CP46" s="138" t="s">
        <v>1614</v>
      </c>
      <c r="CQ46" s="138" t="s">
        <v>2000</v>
      </c>
      <c r="CR46" s="159">
        <v>5</v>
      </c>
      <c r="CS46" s="138">
        <v>2</v>
      </c>
      <c r="CT46" s="138" t="s">
        <v>1476</v>
      </c>
      <c r="CU46" s="138" t="s">
        <v>2012</v>
      </c>
      <c r="CV46" s="159">
        <v>6</v>
      </c>
      <c r="CW46" s="138">
        <v>2</v>
      </c>
      <c r="CX46" s="138" t="s">
        <v>1476</v>
      </c>
      <c r="CY46" s="138" t="s">
        <v>2012</v>
      </c>
      <c r="CZ46" s="159">
        <v>5.5</v>
      </c>
      <c r="DA46" s="138"/>
      <c r="DB46" s="138"/>
      <c r="DC46" s="138"/>
      <c r="DD46" s="159"/>
      <c r="DE46" s="138"/>
      <c r="DF46" s="138"/>
      <c r="DG46" s="138"/>
      <c r="DH46" s="159"/>
      <c r="DI46" s="138">
        <v>2</v>
      </c>
      <c r="DJ46" s="138" t="s">
        <v>1331</v>
      </c>
      <c r="DK46" s="138" t="s">
        <v>2166</v>
      </c>
      <c r="DL46" s="159">
        <v>4.5</v>
      </c>
      <c r="DM46" s="138"/>
      <c r="DN46" s="138"/>
      <c r="DO46" s="138"/>
      <c r="DP46" s="159"/>
      <c r="DQ46" s="138">
        <v>2</v>
      </c>
      <c r="DR46" s="138" t="s">
        <v>718</v>
      </c>
      <c r="DS46" s="138"/>
      <c r="DT46" s="138" t="s">
        <v>719</v>
      </c>
      <c r="DU46" s="159">
        <v>6</v>
      </c>
      <c r="DV46" s="138">
        <v>2</v>
      </c>
      <c r="DW46" s="138" t="s">
        <v>2195</v>
      </c>
      <c r="DX46" s="138"/>
      <c r="DY46" s="138" t="s">
        <v>771</v>
      </c>
      <c r="DZ46" s="159">
        <v>4.5</v>
      </c>
      <c r="EA46" s="138">
        <v>2</v>
      </c>
      <c r="EB46" s="138" t="s">
        <v>2215</v>
      </c>
      <c r="EC46" s="138">
        <v>1680</v>
      </c>
      <c r="ED46" s="138" t="s">
        <v>2109</v>
      </c>
      <c r="EE46" s="159">
        <v>5</v>
      </c>
      <c r="EF46" s="139"/>
      <c r="EG46" s="138"/>
      <c r="EH46" s="138"/>
      <c r="EI46" s="138"/>
      <c r="EJ46" s="159"/>
      <c r="EK46" s="139"/>
      <c r="EL46" s="138"/>
      <c r="EM46" s="138"/>
      <c r="EN46" s="138"/>
      <c r="EO46" s="159"/>
      <c r="EP46" s="138">
        <v>2</v>
      </c>
      <c r="EQ46" s="138" t="s">
        <v>1626</v>
      </c>
      <c r="ER46" s="138">
        <v>1717</v>
      </c>
      <c r="ES46" s="138" t="s">
        <v>2012</v>
      </c>
      <c r="ET46" s="159">
        <v>4.5</v>
      </c>
      <c r="EU46" s="138"/>
      <c r="EV46" s="138"/>
      <c r="EW46" s="138"/>
      <c r="EX46" s="138"/>
      <c r="EY46" s="159"/>
      <c r="EZ46" s="138"/>
      <c r="FA46" s="138"/>
      <c r="FB46" s="138"/>
      <c r="FC46" s="138"/>
      <c r="FD46" s="159"/>
      <c r="FE46" s="138"/>
      <c r="FF46" s="138"/>
      <c r="FG46" s="138"/>
      <c r="FH46" s="138"/>
      <c r="FI46" s="159"/>
      <c r="FJ46" s="138"/>
      <c r="FK46" s="138"/>
      <c r="FL46" s="138"/>
      <c r="FM46" s="138"/>
      <c r="FN46" s="159"/>
      <c r="FO46" s="138"/>
      <c r="FP46" s="138"/>
      <c r="FQ46" s="138"/>
      <c r="FR46" s="138"/>
      <c r="FS46" s="159"/>
      <c r="FT46" s="138"/>
      <c r="FU46" s="138"/>
      <c r="FV46" s="138"/>
      <c r="FW46" s="138"/>
      <c r="FX46" s="159"/>
      <c r="FY46" s="138"/>
      <c r="FZ46" s="138"/>
      <c r="GA46" s="138"/>
      <c r="GB46" s="138"/>
      <c r="GC46" s="159"/>
      <c r="GF46" s="12"/>
      <c r="GJ46"/>
      <c r="GN46"/>
    </row>
    <row r="47" spans="1:200" x14ac:dyDescent="0.15">
      <c r="A47" s="138">
        <v>14</v>
      </c>
      <c r="B47" s="138" t="s">
        <v>1403</v>
      </c>
      <c r="C47" s="138" t="s">
        <v>522</v>
      </c>
      <c r="D47" s="140"/>
      <c r="E47" s="138">
        <v>14</v>
      </c>
      <c r="F47" s="138" t="s">
        <v>1925</v>
      </c>
      <c r="G47" s="138" t="s">
        <v>2084</v>
      </c>
      <c r="H47" s="159">
        <v>1.5</v>
      </c>
      <c r="I47" s="138">
        <v>14</v>
      </c>
      <c r="J47" s="138" t="s">
        <v>1400</v>
      </c>
      <c r="K47" s="138" t="s">
        <v>2040</v>
      </c>
      <c r="L47" s="159">
        <v>0</v>
      </c>
      <c r="M47" s="138">
        <v>14</v>
      </c>
      <c r="N47" s="138" t="s">
        <v>1909</v>
      </c>
      <c r="O47" s="138" t="s">
        <v>2040</v>
      </c>
      <c r="P47" s="159">
        <v>1</v>
      </c>
      <c r="Q47" s="138">
        <v>14</v>
      </c>
      <c r="R47" s="138" t="s">
        <v>1401</v>
      </c>
      <c r="S47" s="138" t="s">
        <v>2012</v>
      </c>
      <c r="T47" s="159">
        <v>0</v>
      </c>
      <c r="U47" s="138">
        <v>3</v>
      </c>
      <c r="V47" s="138" t="s">
        <v>1504</v>
      </c>
      <c r="W47" s="138" t="s">
        <v>2012</v>
      </c>
      <c r="X47" s="159">
        <v>5</v>
      </c>
      <c r="Y47" s="138">
        <v>3</v>
      </c>
      <c r="Z47" s="138" t="s">
        <v>2075</v>
      </c>
      <c r="AA47" s="138" t="s">
        <v>2012</v>
      </c>
      <c r="AB47" s="159">
        <v>3.5</v>
      </c>
      <c r="AC47" s="138">
        <v>3</v>
      </c>
      <c r="AD47" s="138" t="s">
        <v>1951</v>
      </c>
      <c r="AE47" s="138" t="s">
        <v>2012</v>
      </c>
      <c r="AF47" s="159">
        <v>4.5</v>
      </c>
      <c r="AG47" s="138">
        <v>3</v>
      </c>
      <c r="AH47" s="138" t="s">
        <v>1951</v>
      </c>
      <c r="AI47" s="138" t="s">
        <v>2012</v>
      </c>
      <c r="AJ47" s="159">
        <v>4</v>
      </c>
      <c r="AK47" s="138">
        <v>3</v>
      </c>
      <c r="AL47" s="138" t="s">
        <v>1592</v>
      </c>
      <c r="AM47" s="138" t="s">
        <v>1885</v>
      </c>
      <c r="AN47" s="159">
        <v>4.5</v>
      </c>
      <c r="AO47" s="138">
        <v>3</v>
      </c>
      <c r="AP47" s="138" t="s">
        <v>1951</v>
      </c>
      <c r="AQ47" s="138" t="s">
        <v>2012</v>
      </c>
      <c r="AR47" s="159">
        <v>4.5</v>
      </c>
      <c r="AS47" s="138">
        <v>3</v>
      </c>
      <c r="AT47" s="138" t="s">
        <v>1593</v>
      </c>
      <c r="AU47" s="138" t="s">
        <v>1885</v>
      </c>
      <c r="AV47" s="159">
        <v>4.5</v>
      </c>
      <c r="AW47" s="149">
        <v>3</v>
      </c>
      <c r="AX47" s="149" t="s">
        <v>1769</v>
      </c>
      <c r="AY47" s="149" t="s">
        <v>1863</v>
      </c>
      <c r="AZ47" s="158">
        <v>4</v>
      </c>
      <c r="BA47" s="138">
        <v>3</v>
      </c>
      <c r="BB47" s="138" t="s">
        <v>1703</v>
      </c>
      <c r="BC47" s="138" t="s">
        <v>2012</v>
      </c>
      <c r="BD47" s="159">
        <v>4.5</v>
      </c>
      <c r="BE47" s="138"/>
      <c r="BF47" s="138"/>
      <c r="BG47" s="138"/>
      <c r="BH47" s="159"/>
      <c r="BI47" s="138">
        <v>3</v>
      </c>
      <c r="BJ47" s="138" t="s">
        <v>1397</v>
      </c>
      <c r="BK47" s="138" t="s">
        <v>2012</v>
      </c>
      <c r="BL47" s="159">
        <v>3.5</v>
      </c>
      <c r="BM47" s="138">
        <v>3</v>
      </c>
      <c r="BN47" s="138" t="s">
        <v>1886</v>
      </c>
      <c r="BO47" s="138" t="s">
        <v>2012</v>
      </c>
      <c r="BP47" s="159">
        <v>5</v>
      </c>
      <c r="BQ47" s="138">
        <v>3</v>
      </c>
      <c r="BR47" s="138" t="s">
        <v>1398</v>
      </c>
      <c r="BS47" s="138" t="s">
        <v>2010</v>
      </c>
      <c r="BT47" s="159">
        <v>4.5</v>
      </c>
      <c r="BU47" s="138">
        <v>3</v>
      </c>
      <c r="BV47" s="138" t="s">
        <v>1585</v>
      </c>
      <c r="BW47" s="138" t="s">
        <v>2166</v>
      </c>
      <c r="BX47" s="159">
        <v>4</v>
      </c>
      <c r="BY47" s="138">
        <v>3</v>
      </c>
      <c r="BZ47" s="138" t="s">
        <v>1594</v>
      </c>
      <c r="CA47" s="138" t="s">
        <v>2084</v>
      </c>
      <c r="CB47" s="159">
        <v>4.5</v>
      </c>
      <c r="CC47" s="138"/>
      <c r="CD47" s="138"/>
      <c r="CE47" s="138"/>
      <c r="CF47" s="159"/>
      <c r="CG47" s="138"/>
      <c r="CH47" s="138"/>
      <c r="CI47" s="138"/>
      <c r="CJ47" s="159"/>
      <c r="CK47" s="138">
        <v>3</v>
      </c>
      <c r="CL47" s="138" t="s">
        <v>2014</v>
      </c>
      <c r="CM47" s="138" t="s">
        <v>2010</v>
      </c>
      <c r="CN47" s="159">
        <v>5</v>
      </c>
      <c r="CO47" s="138">
        <v>3</v>
      </c>
      <c r="CP47" s="138" t="s">
        <v>1579</v>
      </c>
      <c r="CQ47" s="138" t="s">
        <v>1418</v>
      </c>
      <c r="CR47" s="159">
        <v>4</v>
      </c>
      <c r="CS47" s="138">
        <v>3</v>
      </c>
      <c r="CT47" s="138" t="s">
        <v>1477</v>
      </c>
      <c r="CU47" s="138" t="s">
        <v>1863</v>
      </c>
      <c r="CV47" s="159">
        <v>3.5</v>
      </c>
      <c r="CW47" s="138">
        <v>3</v>
      </c>
      <c r="CX47" s="138" t="s">
        <v>1525</v>
      </c>
      <c r="CY47" s="138" t="s">
        <v>2166</v>
      </c>
      <c r="CZ47" s="159">
        <v>4</v>
      </c>
      <c r="DA47" s="138"/>
      <c r="DB47" s="138"/>
      <c r="DC47" s="138"/>
      <c r="DD47" s="159"/>
      <c r="DE47" s="138"/>
      <c r="DF47" s="138"/>
      <c r="DG47" s="138"/>
      <c r="DH47" s="159"/>
      <c r="DI47" s="138">
        <v>3</v>
      </c>
      <c r="DJ47" s="138" t="s">
        <v>1313</v>
      </c>
      <c r="DK47" s="138" t="s">
        <v>916</v>
      </c>
      <c r="DL47" s="159">
        <v>4.5</v>
      </c>
      <c r="DM47" s="138"/>
      <c r="DN47" s="138"/>
      <c r="DO47" s="138"/>
      <c r="DP47" s="159"/>
      <c r="DQ47" s="138">
        <v>3</v>
      </c>
      <c r="DR47" s="138" t="s">
        <v>720</v>
      </c>
      <c r="DS47" s="138"/>
      <c r="DT47" s="138" t="s">
        <v>774</v>
      </c>
      <c r="DU47" s="159">
        <v>4.5</v>
      </c>
      <c r="DV47" s="138">
        <v>3</v>
      </c>
      <c r="DW47" s="138" t="s">
        <v>2132</v>
      </c>
      <c r="DX47" s="138"/>
      <c r="DY47" s="138" t="s">
        <v>2227</v>
      </c>
      <c r="DZ47" s="159">
        <v>3.5</v>
      </c>
      <c r="EA47" s="138">
        <v>3</v>
      </c>
      <c r="EB47" s="138" t="s">
        <v>2348</v>
      </c>
      <c r="EC47" s="138">
        <v>1680</v>
      </c>
      <c r="ED47" s="138" t="s">
        <v>2242</v>
      </c>
      <c r="EE47" s="159">
        <v>4.5</v>
      </c>
      <c r="EF47" s="139"/>
      <c r="EG47" s="138"/>
      <c r="EH47" s="138"/>
      <c r="EI47" s="138"/>
      <c r="EJ47" s="159"/>
      <c r="EK47" s="139"/>
      <c r="EL47" s="138"/>
      <c r="EM47" s="138"/>
      <c r="EN47" s="138"/>
      <c r="EO47" s="159"/>
      <c r="EP47" s="138">
        <v>3</v>
      </c>
      <c r="EQ47" s="138" t="s">
        <v>1609</v>
      </c>
      <c r="ER47" s="138">
        <v>1821</v>
      </c>
      <c r="ES47" s="138" t="s">
        <v>2084</v>
      </c>
      <c r="ET47" s="159">
        <v>4.5</v>
      </c>
      <c r="EU47" s="138"/>
      <c r="EV47" s="138"/>
      <c r="EW47" s="138"/>
      <c r="EX47" s="138"/>
      <c r="EY47" s="159"/>
      <c r="EZ47" s="138"/>
      <c r="FA47" s="138"/>
      <c r="FB47" s="138"/>
      <c r="FC47" s="138"/>
      <c r="FD47" s="159"/>
      <c r="FE47" s="138"/>
      <c r="FF47" s="138"/>
      <c r="FG47" s="138"/>
      <c r="FH47" s="138"/>
      <c r="FI47" s="159"/>
      <c r="FJ47" s="138"/>
      <c r="FK47" s="138"/>
      <c r="FL47" s="138"/>
      <c r="FM47" s="138"/>
      <c r="FN47" s="159"/>
      <c r="FO47" s="138"/>
      <c r="FP47" s="138"/>
      <c r="FQ47" s="138"/>
      <c r="FR47" s="138"/>
      <c r="FS47" s="159"/>
      <c r="FT47" s="138"/>
      <c r="FU47" s="138"/>
      <c r="FV47" s="138"/>
      <c r="FW47" s="138"/>
      <c r="FX47" s="159"/>
      <c r="FY47" s="138"/>
      <c r="FZ47" s="138"/>
      <c r="GA47" s="138"/>
      <c r="GB47" s="138"/>
      <c r="GC47" s="159"/>
      <c r="GF47" s="12"/>
      <c r="GJ47"/>
      <c r="GN47"/>
    </row>
    <row r="48" spans="1:200" x14ac:dyDescent="0.15">
      <c r="A48" s="138">
        <v>15</v>
      </c>
      <c r="B48" s="138" t="s">
        <v>2075</v>
      </c>
      <c r="C48" s="138" t="s">
        <v>2084</v>
      </c>
      <c r="D48" s="140"/>
      <c r="E48" s="138">
        <v>15</v>
      </c>
      <c r="F48" s="138" t="s">
        <v>1504</v>
      </c>
      <c r="G48" s="138" t="s">
        <v>2084</v>
      </c>
      <c r="H48" s="159">
        <v>1</v>
      </c>
      <c r="I48" s="138"/>
      <c r="J48" s="138"/>
      <c r="K48" s="138"/>
      <c r="L48" s="159"/>
      <c r="M48" s="138">
        <v>15</v>
      </c>
      <c r="N48" s="138" t="s">
        <v>1304</v>
      </c>
      <c r="O48" s="138" t="s">
        <v>2010</v>
      </c>
      <c r="P48" s="159">
        <v>1</v>
      </c>
      <c r="Q48" s="138"/>
      <c r="R48" s="138"/>
      <c r="S48" s="138"/>
      <c r="T48" s="159"/>
      <c r="U48" s="149">
        <v>4</v>
      </c>
      <c r="V48" s="149" t="s">
        <v>1501</v>
      </c>
      <c r="W48" s="149" t="s">
        <v>1863</v>
      </c>
      <c r="X48" s="158">
        <v>4</v>
      </c>
      <c r="Y48" s="149">
        <v>4</v>
      </c>
      <c r="Z48" s="149" t="s">
        <v>1507</v>
      </c>
      <c r="AA48" s="149" t="s">
        <v>1863</v>
      </c>
      <c r="AB48" s="158">
        <v>3.5</v>
      </c>
      <c r="AC48" s="149">
        <v>4</v>
      </c>
      <c r="AD48" s="149" t="s">
        <v>1944</v>
      </c>
      <c r="AE48" s="149" t="s">
        <v>1863</v>
      </c>
      <c r="AF48" s="158">
        <v>3.5</v>
      </c>
      <c r="AG48" s="138">
        <v>4</v>
      </c>
      <c r="AH48" s="138" t="s">
        <v>1703</v>
      </c>
      <c r="AI48" s="138" t="s">
        <v>2012</v>
      </c>
      <c r="AJ48" s="159">
        <v>3.5</v>
      </c>
      <c r="AK48" s="149">
        <v>4</v>
      </c>
      <c r="AL48" s="149" t="s">
        <v>1507</v>
      </c>
      <c r="AM48" s="149" t="s">
        <v>1863</v>
      </c>
      <c r="AN48" s="158">
        <v>4.5</v>
      </c>
      <c r="AO48" s="138">
        <v>4</v>
      </c>
      <c r="AP48" s="138" t="s">
        <v>1402</v>
      </c>
      <c r="AQ48" s="138" t="s">
        <v>2084</v>
      </c>
      <c r="AR48" s="159">
        <v>4.5</v>
      </c>
      <c r="AS48" s="149">
        <v>4</v>
      </c>
      <c r="AT48" s="149" t="s">
        <v>1769</v>
      </c>
      <c r="AU48" s="149" t="s">
        <v>1863</v>
      </c>
      <c r="AV48" s="158">
        <v>4</v>
      </c>
      <c r="AW48" s="138">
        <v>4</v>
      </c>
      <c r="AX48" s="138" t="s">
        <v>1703</v>
      </c>
      <c r="AY48" s="138" t="s">
        <v>2012</v>
      </c>
      <c r="AZ48" s="159">
        <v>3.5</v>
      </c>
      <c r="BA48" s="149">
        <v>4</v>
      </c>
      <c r="BB48" s="149" t="s">
        <v>1941</v>
      </c>
      <c r="BC48" s="149" t="s">
        <v>1863</v>
      </c>
      <c r="BD48" s="158">
        <v>2.5</v>
      </c>
      <c r="BE48" s="138"/>
      <c r="BF48" s="138"/>
      <c r="BG48" s="138"/>
      <c r="BH48" s="159"/>
      <c r="BI48" s="138">
        <v>4</v>
      </c>
      <c r="BJ48" s="138" t="s">
        <v>1960</v>
      </c>
      <c r="BK48" s="138" t="s">
        <v>2012</v>
      </c>
      <c r="BL48" s="159">
        <v>3.5</v>
      </c>
      <c r="BM48" s="138">
        <v>4</v>
      </c>
      <c r="BN48" s="138" t="s">
        <v>1602</v>
      </c>
      <c r="BO48" s="138" t="s">
        <v>2010</v>
      </c>
      <c r="BP48" s="159">
        <v>4</v>
      </c>
      <c r="BQ48" s="138">
        <v>4</v>
      </c>
      <c r="BR48" s="138" t="s">
        <v>1386</v>
      </c>
      <c r="BS48" s="138" t="s">
        <v>2166</v>
      </c>
      <c r="BT48" s="159">
        <v>3</v>
      </c>
      <c r="BU48" s="138">
        <v>4</v>
      </c>
      <c r="BV48" s="138" t="s">
        <v>1779</v>
      </c>
      <c r="BW48" s="138" t="s">
        <v>2010</v>
      </c>
      <c r="BX48" s="159">
        <v>4</v>
      </c>
      <c r="BY48" s="138">
        <v>4</v>
      </c>
      <c r="BZ48" s="138" t="s">
        <v>1587</v>
      </c>
      <c r="CA48" s="138" t="s">
        <v>2166</v>
      </c>
      <c r="CB48" s="159">
        <v>4</v>
      </c>
      <c r="CC48" s="138"/>
      <c r="CD48" s="138"/>
      <c r="CE48" s="138"/>
      <c r="CF48" s="159"/>
      <c r="CG48" s="138"/>
      <c r="CH48" s="138"/>
      <c r="CI48" s="138"/>
      <c r="CJ48" s="159"/>
      <c r="CK48" s="138">
        <v>4</v>
      </c>
      <c r="CL48" s="138" t="s">
        <v>1389</v>
      </c>
      <c r="CM48" s="138" t="s">
        <v>1499</v>
      </c>
      <c r="CN48" s="159">
        <v>4.5</v>
      </c>
      <c r="CO48" s="138">
        <v>4</v>
      </c>
      <c r="CP48" s="138" t="s">
        <v>1615</v>
      </c>
      <c r="CQ48" s="138" t="s">
        <v>1995</v>
      </c>
      <c r="CR48" s="159">
        <v>3.5</v>
      </c>
      <c r="CS48" s="138">
        <v>4</v>
      </c>
      <c r="CT48" s="138" t="s">
        <v>1478</v>
      </c>
      <c r="CU48" s="138" t="s">
        <v>2012</v>
      </c>
      <c r="CV48" s="159">
        <v>3</v>
      </c>
      <c r="CW48" s="138">
        <v>4</v>
      </c>
      <c r="CX48" s="138" t="s">
        <v>1098</v>
      </c>
      <c r="CY48" s="138" t="s">
        <v>2012</v>
      </c>
      <c r="CZ48" s="159">
        <v>4</v>
      </c>
      <c r="DA48" s="138"/>
      <c r="DB48" s="138"/>
      <c r="DC48" s="138"/>
      <c r="DD48" s="159"/>
      <c r="DE48" s="138"/>
      <c r="DF48" s="138"/>
      <c r="DG48" s="138"/>
      <c r="DH48" s="159"/>
      <c r="DI48" s="138">
        <v>4</v>
      </c>
      <c r="DJ48" s="138" t="s">
        <v>1504</v>
      </c>
      <c r="DK48" s="138" t="s">
        <v>2012</v>
      </c>
      <c r="DL48" s="159">
        <v>4</v>
      </c>
      <c r="DM48" s="138"/>
      <c r="DN48" s="138"/>
      <c r="DO48" s="138"/>
      <c r="DP48" s="159"/>
      <c r="DQ48" s="138">
        <v>4</v>
      </c>
      <c r="DR48" s="138" t="s">
        <v>544</v>
      </c>
      <c r="DS48" s="138"/>
      <c r="DT48" s="138" t="s">
        <v>2242</v>
      </c>
      <c r="DU48" s="159">
        <v>3.5</v>
      </c>
      <c r="DV48" s="138">
        <v>4</v>
      </c>
      <c r="DW48" s="138" t="s">
        <v>2213</v>
      </c>
      <c r="DX48" s="138"/>
      <c r="DY48" s="138" t="s">
        <v>2127</v>
      </c>
      <c r="DZ48" s="159">
        <v>3.5</v>
      </c>
      <c r="EA48" s="138">
        <v>4</v>
      </c>
      <c r="EB48" s="138" t="s">
        <v>2218</v>
      </c>
      <c r="EC48" s="138">
        <v>1713</v>
      </c>
      <c r="ED48" s="138" t="s">
        <v>2109</v>
      </c>
      <c r="EE48" s="159">
        <v>4</v>
      </c>
      <c r="EF48" s="139"/>
      <c r="EG48" s="138"/>
      <c r="EH48" s="138"/>
      <c r="EI48" s="138"/>
      <c r="EJ48" s="159"/>
      <c r="EK48" s="139"/>
      <c r="EL48" s="138"/>
      <c r="EM48" s="138"/>
      <c r="EN48" s="138"/>
      <c r="EO48" s="159"/>
      <c r="EP48" s="138">
        <v>4</v>
      </c>
      <c r="EQ48" s="138" t="s">
        <v>2566</v>
      </c>
      <c r="ER48" s="138">
        <v>1712</v>
      </c>
      <c r="ES48" s="138" t="s">
        <v>2567</v>
      </c>
      <c r="ET48" s="159">
        <v>4.5</v>
      </c>
      <c r="EU48" s="138"/>
      <c r="EV48" s="138"/>
      <c r="EW48" s="138"/>
      <c r="EX48" s="138"/>
      <c r="EY48" s="159"/>
      <c r="EZ48" s="138"/>
      <c r="FA48" s="138"/>
      <c r="FB48" s="138"/>
      <c r="FC48" s="138"/>
      <c r="FD48" s="159"/>
      <c r="FE48" s="138"/>
      <c r="FF48" s="138"/>
      <c r="FG48" s="138"/>
      <c r="FH48" s="138"/>
      <c r="FI48" s="159"/>
      <c r="FJ48" s="138"/>
      <c r="FK48" s="138"/>
      <c r="FL48" s="138"/>
      <c r="FM48" s="138"/>
      <c r="FN48" s="159"/>
      <c r="FO48" s="138"/>
      <c r="FP48" s="138"/>
      <c r="FQ48" s="138"/>
      <c r="FR48" s="138"/>
      <c r="FS48" s="159"/>
      <c r="FT48" s="138"/>
      <c r="FU48" s="138"/>
      <c r="FV48" s="138"/>
      <c r="FW48" s="138"/>
      <c r="FX48" s="159"/>
      <c r="FY48" s="138"/>
      <c r="FZ48" s="138"/>
      <c r="GA48" s="138"/>
      <c r="GB48" s="138"/>
      <c r="GC48" s="159"/>
      <c r="GF48" s="12"/>
      <c r="GJ48"/>
      <c r="GN48"/>
    </row>
    <row r="49" spans="1:196" x14ac:dyDescent="0.15">
      <c r="A49" s="138">
        <v>16</v>
      </c>
      <c r="B49" s="138" t="s">
        <v>1926</v>
      </c>
      <c r="C49" s="138" t="s">
        <v>2040</v>
      </c>
      <c r="D49" s="140"/>
      <c r="E49" s="138">
        <v>16</v>
      </c>
      <c r="F49" s="138" t="s">
        <v>2158</v>
      </c>
      <c r="G49" s="138" t="s">
        <v>2166</v>
      </c>
      <c r="H49" s="159">
        <v>0.5</v>
      </c>
      <c r="I49" s="138"/>
      <c r="J49" s="138"/>
      <c r="K49" s="138"/>
      <c r="L49" s="159"/>
      <c r="M49" s="138">
        <v>16</v>
      </c>
      <c r="N49" s="138" t="s">
        <v>1951</v>
      </c>
      <c r="O49" s="138" t="s">
        <v>2012</v>
      </c>
      <c r="P49" s="159">
        <v>1</v>
      </c>
      <c r="Q49" s="138"/>
      <c r="R49" s="147"/>
      <c r="S49" s="138"/>
      <c r="T49" s="159"/>
      <c r="U49" s="138">
        <v>5</v>
      </c>
      <c r="V49" s="138" t="s">
        <v>1959</v>
      </c>
      <c r="W49" s="138" t="s">
        <v>2012</v>
      </c>
      <c r="X49" s="159">
        <v>3</v>
      </c>
      <c r="Y49" s="149">
        <v>5</v>
      </c>
      <c r="Z49" s="149" t="s">
        <v>1501</v>
      </c>
      <c r="AA49" s="149" t="s">
        <v>1863</v>
      </c>
      <c r="AB49" s="158">
        <v>3</v>
      </c>
      <c r="AC49" s="138">
        <v>5</v>
      </c>
      <c r="AD49" s="138" t="s">
        <v>1404</v>
      </c>
      <c r="AE49" s="138" t="s">
        <v>2012</v>
      </c>
      <c r="AF49" s="159">
        <v>3</v>
      </c>
      <c r="AG49" s="149">
        <v>5</v>
      </c>
      <c r="AH49" s="149" t="s">
        <v>1507</v>
      </c>
      <c r="AI49" s="149" t="s">
        <v>1863</v>
      </c>
      <c r="AJ49" s="158">
        <v>3.5</v>
      </c>
      <c r="AK49" s="138">
        <v>5</v>
      </c>
      <c r="AL49" s="138" t="s">
        <v>1405</v>
      </c>
      <c r="AM49" s="138" t="s">
        <v>2010</v>
      </c>
      <c r="AN49" s="159">
        <v>3.5</v>
      </c>
      <c r="AO49" s="138">
        <v>5</v>
      </c>
      <c r="AP49" s="138" t="s">
        <v>1684</v>
      </c>
      <c r="AQ49" s="138" t="s">
        <v>2166</v>
      </c>
      <c r="AR49" s="159">
        <v>3.5</v>
      </c>
      <c r="AS49" s="138">
        <v>5</v>
      </c>
      <c r="AT49" s="138" t="s">
        <v>1960</v>
      </c>
      <c r="AU49" s="138" t="s">
        <v>2012</v>
      </c>
      <c r="AV49" s="159">
        <v>3.5</v>
      </c>
      <c r="AW49" s="138">
        <v>5</v>
      </c>
      <c r="AX49" s="138" t="s">
        <v>1962</v>
      </c>
      <c r="AY49" s="138" t="s">
        <v>2012</v>
      </c>
      <c r="AZ49" s="159">
        <v>3</v>
      </c>
      <c r="BA49" s="138">
        <v>5</v>
      </c>
      <c r="BB49" s="138" t="s">
        <v>2141</v>
      </c>
      <c r="BC49" s="138" t="s">
        <v>2084</v>
      </c>
      <c r="BD49" s="159">
        <v>2.5</v>
      </c>
      <c r="BE49" s="138"/>
      <c r="BF49" s="138"/>
      <c r="BG49" s="138"/>
      <c r="BH49" s="159"/>
      <c r="BI49" s="138">
        <v>5</v>
      </c>
      <c r="BJ49" s="138" t="s">
        <v>1779</v>
      </c>
      <c r="BK49" s="138" t="s">
        <v>2010</v>
      </c>
      <c r="BL49" s="159">
        <v>3.5</v>
      </c>
      <c r="BM49" s="138">
        <v>5</v>
      </c>
      <c r="BN49" s="138" t="s">
        <v>1962</v>
      </c>
      <c r="BO49" s="138" t="s">
        <v>2012</v>
      </c>
      <c r="BP49" s="159">
        <v>3</v>
      </c>
      <c r="BQ49" s="138">
        <v>5</v>
      </c>
      <c r="BR49" s="138" t="s">
        <v>1783</v>
      </c>
      <c r="BS49" s="138" t="s">
        <v>2084</v>
      </c>
      <c r="BT49" s="159">
        <v>3</v>
      </c>
      <c r="BU49" s="138">
        <v>5</v>
      </c>
      <c r="BV49" s="138" t="s">
        <v>1684</v>
      </c>
      <c r="BW49" s="138" t="s">
        <v>2084</v>
      </c>
      <c r="BX49" s="159">
        <v>3</v>
      </c>
      <c r="BY49" s="138">
        <v>5</v>
      </c>
      <c r="BZ49" s="138" t="s">
        <v>1386</v>
      </c>
      <c r="CA49" s="138" t="s">
        <v>2166</v>
      </c>
      <c r="CB49" s="159">
        <v>4</v>
      </c>
      <c r="CC49" s="138"/>
      <c r="CD49" s="138"/>
      <c r="CE49" s="138"/>
      <c r="CF49" s="159"/>
      <c r="CG49" s="138"/>
      <c r="CH49" s="138"/>
      <c r="CI49" s="138"/>
      <c r="CJ49" s="159"/>
      <c r="CK49" s="138">
        <v>5</v>
      </c>
      <c r="CL49" s="138" t="s">
        <v>1951</v>
      </c>
      <c r="CM49" s="138" t="s">
        <v>2012</v>
      </c>
      <c r="CN49" s="159">
        <v>3</v>
      </c>
      <c r="CO49" s="138">
        <v>5</v>
      </c>
      <c r="CP49" s="138" t="s">
        <v>1616</v>
      </c>
      <c r="CQ49" s="138" t="s">
        <v>1996</v>
      </c>
      <c r="CR49" s="159">
        <v>3.5</v>
      </c>
      <c r="CS49" s="138">
        <v>5</v>
      </c>
      <c r="CT49" s="138" t="s">
        <v>2018</v>
      </c>
      <c r="CU49" s="138" t="s">
        <v>2012</v>
      </c>
      <c r="CV49" s="159">
        <v>3</v>
      </c>
      <c r="CW49" s="138">
        <v>5</v>
      </c>
      <c r="CX49" s="138" t="s">
        <v>1477</v>
      </c>
      <c r="CY49" s="138" t="s">
        <v>1863</v>
      </c>
      <c r="CZ49" s="159">
        <v>4</v>
      </c>
      <c r="DA49" s="138"/>
      <c r="DB49" s="138"/>
      <c r="DC49" s="138"/>
      <c r="DD49" s="159"/>
      <c r="DE49" s="138"/>
      <c r="DF49" s="138"/>
      <c r="DG49" s="138"/>
      <c r="DH49" s="159"/>
      <c r="DI49" s="138">
        <v>5</v>
      </c>
      <c r="DJ49" s="138" t="s">
        <v>2018</v>
      </c>
      <c r="DK49" s="138" t="s">
        <v>2012</v>
      </c>
      <c r="DL49" s="159">
        <v>4</v>
      </c>
      <c r="DM49" s="138"/>
      <c r="DN49" s="138"/>
      <c r="DO49" s="138"/>
      <c r="DP49" s="159"/>
      <c r="DQ49" s="138">
        <v>5</v>
      </c>
      <c r="DR49" s="138" t="s">
        <v>2054</v>
      </c>
      <c r="DS49" s="138"/>
      <c r="DT49" s="138" t="s">
        <v>2052</v>
      </c>
      <c r="DU49" s="159">
        <v>3</v>
      </c>
      <c r="DV49" s="138">
        <v>5</v>
      </c>
      <c r="DW49" s="138" t="s">
        <v>2214</v>
      </c>
      <c r="DX49" s="138"/>
      <c r="DY49" s="138" t="s">
        <v>2109</v>
      </c>
      <c r="DZ49" s="159">
        <v>3.5</v>
      </c>
      <c r="EA49" s="138">
        <v>5</v>
      </c>
      <c r="EB49" s="138" t="s">
        <v>2349</v>
      </c>
      <c r="EC49" s="138">
        <v>1617</v>
      </c>
      <c r="ED49" s="138" t="s">
        <v>2109</v>
      </c>
      <c r="EE49" s="159">
        <v>4</v>
      </c>
      <c r="EF49" s="139"/>
      <c r="EG49" s="138"/>
      <c r="EH49" s="138"/>
      <c r="EI49" s="138"/>
      <c r="EJ49" s="159"/>
      <c r="EK49" s="139"/>
      <c r="EL49" s="138"/>
      <c r="EM49" s="138"/>
      <c r="EN49" s="138"/>
      <c r="EO49" s="159"/>
      <c r="EP49" s="138">
        <v>5</v>
      </c>
      <c r="EQ49" s="138" t="s">
        <v>1538</v>
      </c>
      <c r="ER49" s="138">
        <v>1672</v>
      </c>
      <c r="ES49" s="138" t="s">
        <v>2012</v>
      </c>
      <c r="ET49" s="159">
        <v>2.5</v>
      </c>
      <c r="EU49" s="138"/>
      <c r="EV49" s="138"/>
      <c r="EW49" s="138"/>
      <c r="EX49" s="138"/>
      <c r="EY49" s="159"/>
      <c r="EZ49" s="138"/>
      <c r="FA49" s="138"/>
      <c r="FB49" s="138"/>
      <c r="FC49" s="138"/>
      <c r="FD49" s="159"/>
      <c r="FE49" s="138"/>
      <c r="FF49" s="138"/>
      <c r="FG49" s="138"/>
      <c r="FH49" s="138"/>
      <c r="FI49" s="159"/>
      <c r="FJ49" s="138"/>
      <c r="FK49" s="138"/>
      <c r="FL49" s="138"/>
      <c r="FM49" s="138"/>
      <c r="FN49" s="159"/>
      <c r="FO49" s="138"/>
      <c r="FP49" s="138"/>
      <c r="FQ49" s="138"/>
      <c r="FR49" s="138"/>
      <c r="FS49" s="159"/>
      <c r="FT49" s="138"/>
      <c r="FU49" s="138"/>
      <c r="FV49" s="138"/>
      <c r="FW49" s="138"/>
      <c r="FX49" s="159"/>
      <c r="FY49" s="138"/>
      <c r="FZ49" s="138"/>
      <c r="GA49" s="138"/>
      <c r="GB49" s="138"/>
      <c r="GC49" s="159"/>
      <c r="GF49" s="12"/>
      <c r="GJ49"/>
      <c r="GN49"/>
    </row>
    <row r="50" spans="1:196" x14ac:dyDescent="0.15">
      <c r="A50" s="138">
        <v>17</v>
      </c>
      <c r="B50" s="138" t="s">
        <v>2157</v>
      </c>
      <c r="C50" s="138" t="s">
        <v>1885</v>
      </c>
      <c r="D50" s="140"/>
      <c r="E50" s="138"/>
      <c r="F50" s="138"/>
      <c r="G50" s="138"/>
      <c r="H50" s="159"/>
      <c r="I50" s="138"/>
      <c r="J50" s="138"/>
      <c r="K50" s="138"/>
      <c r="L50" s="159"/>
      <c r="M50" s="138"/>
      <c r="N50" s="138"/>
      <c r="O50" s="138"/>
      <c r="P50" s="159"/>
      <c r="Q50" s="145"/>
      <c r="R50" s="145"/>
      <c r="S50" s="145"/>
      <c r="T50" s="160"/>
      <c r="U50" s="138">
        <v>6</v>
      </c>
      <c r="V50" s="138" t="s">
        <v>1909</v>
      </c>
      <c r="W50" s="138" t="s">
        <v>2040</v>
      </c>
      <c r="X50" s="159">
        <v>2.5</v>
      </c>
      <c r="Y50" s="138">
        <v>6</v>
      </c>
      <c r="Z50" s="138" t="s">
        <v>1940</v>
      </c>
      <c r="AA50" s="138" t="s">
        <v>2012</v>
      </c>
      <c r="AB50" s="159">
        <v>3</v>
      </c>
      <c r="AC50" s="138">
        <v>6</v>
      </c>
      <c r="AD50" s="138" t="s">
        <v>1953</v>
      </c>
      <c r="AE50" s="161" t="s">
        <v>1867</v>
      </c>
      <c r="AF50" s="159">
        <v>2.5</v>
      </c>
      <c r="AG50" s="138">
        <v>6</v>
      </c>
      <c r="AH50" s="138" t="s">
        <v>2141</v>
      </c>
      <c r="AI50" s="138" t="s">
        <v>2084</v>
      </c>
      <c r="AJ50" s="159">
        <v>3</v>
      </c>
      <c r="AK50" s="138">
        <v>6</v>
      </c>
      <c r="AL50" s="138" t="s">
        <v>1962</v>
      </c>
      <c r="AM50" s="138" t="s">
        <v>2012</v>
      </c>
      <c r="AN50" s="159">
        <v>2.5</v>
      </c>
      <c r="AO50" s="138">
        <v>6</v>
      </c>
      <c r="AP50" s="138" t="s">
        <v>1603</v>
      </c>
      <c r="AQ50" s="138" t="s">
        <v>522</v>
      </c>
      <c r="AR50" s="159">
        <v>1</v>
      </c>
      <c r="AS50" s="149">
        <v>6</v>
      </c>
      <c r="AT50" s="149" t="s">
        <v>1768</v>
      </c>
      <c r="AU50" s="149" t="s">
        <v>1863</v>
      </c>
      <c r="AV50" s="158">
        <v>2</v>
      </c>
      <c r="AW50" s="138">
        <v>6</v>
      </c>
      <c r="AX50" s="138" t="s">
        <v>1593</v>
      </c>
      <c r="AY50" s="138" t="s">
        <v>1885</v>
      </c>
      <c r="AZ50" s="159">
        <v>1.5</v>
      </c>
      <c r="BA50" s="138">
        <v>6</v>
      </c>
      <c r="BB50" s="138" t="s">
        <v>1504</v>
      </c>
      <c r="BC50" s="138" t="s">
        <v>2012</v>
      </c>
      <c r="BD50" s="159">
        <v>2.5</v>
      </c>
      <c r="BE50" s="138"/>
      <c r="BF50" s="138"/>
      <c r="BG50" s="138"/>
      <c r="BH50" s="159"/>
      <c r="BI50" s="138">
        <v>6</v>
      </c>
      <c r="BJ50" s="138" t="s">
        <v>1197</v>
      </c>
      <c r="BK50" s="138" t="s">
        <v>2012</v>
      </c>
      <c r="BL50" s="159">
        <v>3.5</v>
      </c>
      <c r="BM50" s="138">
        <v>6</v>
      </c>
      <c r="BN50" s="138" t="s">
        <v>1684</v>
      </c>
      <c r="BO50" s="138" t="s">
        <v>2166</v>
      </c>
      <c r="BP50" s="159">
        <v>2</v>
      </c>
      <c r="BQ50" s="138">
        <v>6</v>
      </c>
      <c r="BR50" s="138" t="s">
        <v>1779</v>
      </c>
      <c r="BS50" s="138" t="s">
        <v>2010</v>
      </c>
      <c r="BT50" s="159">
        <v>3</v>
      </c>
      <c r="BU50" s="138">
        <v>6</v>
      </c>
      <c r="BV50" s="138" t="s">
        <v>1386</v>
      </c>
      <c r="BW50" s="138" t="s">
        <v>2166</v>
      </c>
      <c r="BX50" s="159">
        <v>3</v>
      </c>
      <c r="BY50" s="138">
        <v>6</v>
      </c>
      <c r="BZ50" s="138" t="s">
        <v>1096</v>
      </c>
      <c r="CA50" s="138" t="s">
        <v>2010</v>
      </c>
      <c r="CB50" s="159">
        <v>2.5</v>
      </c>
      <c r="CC50" s="138"/>
      <c r="CD50" s="138"/>
      <c r="CE50" s="138"/>
      <c r="CF50" s="159"/>
      <c r="CG50" s="138"/>
      <c r="CH50" s="138"/>
      <c r="CI50" s="138"/>
      <c r="CJ50" s="159"/>
      <c r="CK50" s="138">
        <v>6</v>
      </c>
      <c r="CL50" s="138" t="s">
        <v>1626</v>
      </c>
      <c r="CM50" s="138" t="s">
        <v>2012</v>
      </c>
      <c r="CN50" s="159">
        <v>2</v>
      </c>
      <c r="CO50" s="138">
        <v>6</v>
      </c>
      <c r="CP50" s="138" t="s">
        <v>1617</v>
      </c>
      <c r="CQ50" s="138" t="s">
        <v>2052</v>
      </c>
      <c r="CR50" s="159">
        <v>3</v>
      </c>
      <c r="CS50" s="138">
        <v>6</v>
      </c>
      <c r="CT50" s="138" t="s">
        <v>1525</v>
      </c>
      <c r="CU50" s="138" t="s">
        <v>2166</v>
      </c>
      <c r="CV50" s="159">
        <v>2.5</v>
      </c>
      <c r="CW50" s="138">
        <v>6</v>
      </c>
      <c r="CX50" s="138" t="s">
        <v>1326</v>
      </c>
      <c r="CY50" s="138" t="s">
        <v>2012</v>
      </c>
      <c r="CZ50" s="159">
        <v>2</v>
      </c>
      <c r="DA50" s="138"/>
      <c r="DB50" s="138"/>
      <c r="DC50" s="138"/>
      <c r="DD50" s="159"/>
      <c r="DE50" s="138"/>
      <c r="DF50" s="138"/>
      <c r="DG50" s="138"/>
      <c r="DH50" s="159"/>
      <c r="DI50" s="138">
        <v>6</v>
      </c>
      <c r="DJ50" s="138" t="s">
        <v>1626</v>
      </c>
      <c r="DK50" s="138" t="s">
        <v>2012</v>
      </c>
      <c r="DL50" s="159">
        <v>2.5</v>
      </c>
      <c r="DM50" s="138"/>
      <c r="DN50" s="138"/>
      <c r="DO50" s="138"/>
      <c r="DP50" s="159"/>
      <c r="DQ50" s="138">
        <v>6</v>
      </c>
      <c r="DR50" s="138" t="s">
        <v>2131</v>
      </c>
      <c r="DS50" s="138"/>
      <c r="DT50" s="138" t="s">
        <v>2109</v>
      </c>
      <c r="DU50" s="159">
        <v>2.5</v>
      </c>
      <c r="DV50" s="138">
        <v>6</v>
      </c>
      <c r="DW50" s="138" t="s">
        <v>2130</v>
      </c>
      <c r="DX50" s="138"/>
      <c r="DY50" s="138" t="s">
        <v>2109</v>
      </c>
      <c r="DZ50" s="159">
        <v>3.5</v>
      </c>
      <c r="EA50" s="138">
        <v>6</v>
      </c>
      <c r="EB50" s="138" t="s">
        <v>886</v>
      </c>
      <c r="EC50" s="138">
        <v>1707</v>
      </c>
      <c r="ED50" s="138" t="s">
        <v>2127</v>
      </c>
      <c r="EE50" s="159">
        <v>3.5</v>
      </c>
      <c r="EF50" s="139"/>
      <c r="EG50" s="138"/>
      <c r="EH50" s="138"/>
      <c r="EI50" s="138"/>
      <c r="EJ50" s="159"/>
      <c r="EK50" s="139"/>
      <c r="EL50" s="138"/>
      <c r="EM50" s="138"/>
      <c r="EN50" s="138"/>
      <c r="EO50" s="159"/>
      <c r="EP50" s="138">
        <v>6</v>
      </c>
      <c r="EQ50" s="138" t="s">
        <v>2568</v>
      </c>
      <c r="ER50" s="138">
        <v>1798</v>
      </c>
      <c r="ES50" s="138" t="s">
        <v>2569</v>
      </c>
      <c r="ET50" s="159">
        <v>2.5</v>
      </c>
      <c r="EU50" s="138"/>
      <c r="EV50" s="138"/>
      <c r="EW50" s="138"/>
      <c r="EX50" s="138"/>
      <c r="EY50" s="159"/>
      <c r="EZ50" s="138"/>
      <c r="FA50" s="138"/>
      <c r="FB50" s="138"/>
      <c r="FC50" s="138"/>
      <c r="FD50" s="159"/>
      <c r="FE50" s="138"/>
      <c r="FF50" s="138"/>
      <c r="FG50" s="138"/>
      <c r="FH50" s="138"/>
      <c r="FI50" s="159"/>
      <c r="FJ50" s="138"/>
      <c r="FK50" s="138"/>
      <c r="FL50" s="138"/>
      <c r="FM50" s="138"/>
      <c r="FN50" s="159"/>
      <c r="FO50" s="138"/>
      <c r="FP50" s="138"/>
      <c r="FQ50" s="138"/>
      <c r="FR50" s="138"/>
      <c r="FS50" s="159"/>
      <c r="FT50" s="138"/>
      <c r="FU50" s="138"/>
      <c r="FV50" s="138"/>
      <c r="FW50" s="138"/>
      <c r="FX50" s="159"/>
      <c r="FY50" s="138"/>
      <c r="FZ50" s="138"/>
      <c r="GA50" s="138"/>
      <c r="GB50" s="138"/>
      <c r="GC50" s="159"/>
      <c r="GF50" s="12"/>
      <c r="GJ50"/>
      <c r="GN50"/>
    </row>
    <row r="51" spans="1:196" x14ac:dyDescent="0.15">
      <c r="A51" s="138">
        <v>18</v>
      </c>
      <c r="B51" s="138" t="s">
        <v>1930</v>
      </c>
      <c r="C51" s="138" t="s">
        <v>2040</v>
      </c>
      <c r="D51" s="140"/>
      <c r="E51" s="138"/>
      <c r="F51" s="139" t="s">
        <v>1816</v>
      </c>
      <c r="G51" s="138"/>
      <c r="H51" s="159"/>
      <c r="I51" s="138"/>
      <c r="J51" s="139" t="s">
        <v>1817</v>
      </c>
      <c r="K51" s="138"/>
      <c r="L51" s="159"/>
      <c r="M51" s="138"/>
      <c r="N51" s="139" t="s">
        <v>1817</v>
      </c>
      <c r="O51" s="138"/>
      <c r="P51" s="159"/>
      <c r="Q51" s="138"/>
      <c r="R51" s="138"/>
      <c r="S51" s="138"/>
      <c r="T51" s="159"/>
      <c r="U51" s="149">
        <v>7</v>
      </c>
      <c r="V51" s="149" t="s">
        <v>1908</v>
      </c>
      <c r="W51" s="149" t="s">
        <v>1863</v>
      </c>
      <c r="X51" s="158">
        <v>2</v>
      </c>
      <c r="Y51" s="138">
        <v>7</v>
      </c>
      <c r="Z51" s="138" t="s">
        <v>1703</v>
      </c>
      <c r="AA51" s="138" t="s">
        <v>2040</v>
      </c>
      <c r="AB51" s="159">
        <v>3</v>
      </c>
      <c r="AC51" s="138">
        <v>7</v>
      </c>
      <c r="AD51" s="138" t="s">
        <v>1604</v>
      </c>
      <c r="AE51" s="138" t="s">
        <v>2012</v>
      </c>
      <c r="AF51" s="159">
        <v>2</v>
      </c>
      <c r="AG51" s="138">
        <v>7</v>
      </c>
      <c r="AH51" s="138" t="s">
        <v>1405</v>
      </c>
      <c r="AI51" s="138" t="s">
        <v>2010</v>
      </c>
      <c r="AJ51" s="159">
        <v>2</v>
      </c>
      <c r="AK51" s="138">
        <v>7</v>
      </c>
      <c r="AL51" s="138" t="s">
        <v>2167</v>
      </c>
      <c r="AM51" s="138" t="s">
        <v>2012</v>
      </c>
      <c r="AN51" s="159">
        <v>2</v>
      </c>
      <c r="AO51" s="138">
        <v>7</v>
      </c>
      <c r="AP51" s="138" t="s">
        <v>1778</v>
      </c>
      <c r="AQ51" s="138" t="s">
        <v>2012</v>
      </c>
      <c r="AR51" s="159">
        <v>0.5</v>
      </c>
      <c r="AS51" s="138">
        <v>7</v>
      </c>
      <c r="AT51" s="138" t="s">
        <v>1409</v>
      </c>
      <c r="AU51" s="138" t="s">
        <v>2010</v>
      </c>
      <c r="AV51" s="159">
        <v>2</v>
      </c>
      <c r="AW51" s="138">
        <v>7</v>
      </c>
      <c r="AX51" s="138" t="s">
        <v>1961</v>
      </c>
      <c r="AY51" s="138" t="s">
        <v>2010</v>
      </c>
      <c r="AZ51" s="159">
        <v>1.5</v>
      </c>
      <c r="BA51" s="138">
        <v>7</v>
      </c>
      <c r="BB51" s="138" t="s">
        <v>1962</v>
      </c>
      <c r="BC51" s="138" t="s">
        <v>2012</v>
      </c>
      <c r="BD51" s="159">
        <v>2</v>
      </c>
      <c r="BE51" s="138"/>
      <c r="BF51" s="138"/>
      <c r="BG51" s="138"/>
      <c r="BH51" s="159"/>
      <c r="BI51" s="138">
        <v>7</v>
      </c>
      <c r="BJ51" s="138" t="s">
        <v>1398</v>
      </c>
      <c r="BK51" s="138" t="s">
        <v>2010</v>
      </c>
      <c r="BL51" s="159">
        <v>3</v>
      </c>
      <c r="BM51" s="138">
        <v>7</v>
      </c>
      <c r="BN51" s="138" t="s">
        <v>1585</v>
      </c>
      <c r="BO51" s="138" t="s">
        <v>2166</v>
      </c>
      <c r="BP51" s="159">
        <v>1.5</v>
      </c>
      <c r="BQ51" s="138">
        <v>7</v>
      </c>
      <c r="BR51" s="138" t="s">
        <v>1304</v>
      </c>
      <c r="BS51" s="138" t="s">
        <v>2010</v>
      </c>
      <c r="BT51" s="159">
        <v>2.5</v>
      </c>
      <c r="BU51" s="138">
        <v>7</v>
      </c>
      <c r="BV51" s="138" t="s">
        <v>1387</v>
      </c>
      <c r="BW51" s="138" t="s">
        <v>1388</v>
      </c>
      <c r="BX51" s="159">
        <v>2.5</v>
      </c>
      <c r="BY51" s="138">
        <v>7</v>
      </c>
      <c r="BZ51" s="138" t="s">
        <v>1391</v>
      </c>
      <c r="CA51" s="138" t="s">
        <v>2012</v>
      </c>
      <c r="CB51" s="159">
        <v>1.5</v>
      </c>
      <c r="CC51" s="138"/>
      <c r="CD51" s="138"/>
      <c r="CE51" s="138"/>
      <c r="CF51" s="159"/>
      <c r="CG51" s="138"/>
      <c r="CH51" s="138"/>
      <c r="CI51" s="138"/>
      <c r="CJ51" s="159"/>
      <c r="CK51" s="138">
        <v>7</v>
      </c>
      <c r="CL51" s="138" t="s">
        <v>1767</v>
      </c>
      <c r="CM51" s="138" t="s">
        <v>1863</v>
      </c>
      <c r="CN51" s="159">
        <v>1.5</v>
      </c>
      <c r="CO51" s="138">
        <v>7</v>
      </c>
      <c r="CP51" s="138" t="s">
        <v>2075</v>
      </c>
      <c r="CQ51" s="138" t="s">
        <v>2012</v>
      </c>
      <c r="CR51" s="159">
        <v>3</v>
      </c>
      <c r="CS51" s="138">
        <v>7</v>
      </c>
      <c r="CT51" s="138" t="s">
        <v>1197</v>
      </c>
      <c r="CU51" s="138" t="s">
        <v>2012</v>
      </c>
      <c r="CV51" s="159">
        <v>2</v>
      </c>
      <c r="CW51" s="138">
        <v>7</v>
      </c>
      <c r="CX51" s="138" t="s">
        <v>1672</v>
      </c>
      <c r="CY51" s="138" t="s">
        <v>2012</v>
      </c>
      <c r="CZ51" s="159">
        <v>1.5</v>
      </c>
      <c r="DA51" s="138"/>
      <c r="DB51" s="138"/>
      <c r="DC51" s="138"/>
      <c r="DD51" s="159"/>
      <c r="DE51" s="138"/>
      <c r="DF51" s="138"/>
      <c r="DG51" s="138"/>
      <c r="DH51" s="159"/>
      <c r="DI51" s="138">
        <v>7</v>
      </c>
      <c r="DJ51" s="138" t="s">
        <v>1672</v>
      </c>
      <c r="DK51" s="138" t="s">
        <v>2012</v>
      </c>
      <c r="DL51" s="159">
        <v>2</v>
      </c>
      <c r="DM51" s="138"/>
      <c r="DN51" s="138"/>
      <c r="DO51" s="138"/>
      <c r="DP51" s="159"/>
      <c r="DQ51" s="138">
        <v>7</v>
      </c>
      <c r="DR51" s="138" t="s">
        <v>545</v>
      </c>
      <c r="DS51" s="138"/>
      <c r="DT51" s="138" t="s">
        <v>776</v>
      </c>
      <c r="DU51" s="159">
        <v>1</v>
      </c>
      <c r="DV51" s="138">
        <v>7</v>
      </c>
      <c r="DW51" s="138" t="s">
        <v>2193</v>
      </c>
      <c r="DX51" s="138"/>
      <c r="DY51" s="138" t="s">
        <v>2194</v>
      </c>
      <c r="DZ51" s="159">
        <v>2.5</v>
      </c>
      <c r="EA51" s="138">
        <v>7</v>
      </c>
      <c r="EB51" s="138" t="s">
        <v>2220</v>
      </c>
      <c r="EC51" s="138">
        <v>1684</v>
      </c>
      <c r="ED51" s="138" t="s">
        <v>775</v>
      </c>
      <c r="EE51" s="159">
        <v>1</v>
      </c>
      <c r="EF51" s="139"/>
      <c r="EG51" s="138"/>
      <c r="EH51" s="138"/>
      <c r="EI51" s="138"/>
      <c r="EJ51" s="159"/>
      <c r="EK51" s="139"/>
      <c r="EL51" s="138"/>
      <c r="EM51" s="138"/>
      <c r="EN51" s="138"/>
      <c r="EO51" s="159"/>
      <c r="EP51" s="138">
        <v>7</v>
      </c>
      <c r="EQ51" s="138" t="s">
        <v>1672</v>
      </c>
      <c r="ER51" s="138">
        <v>1743</v>
      </c>
      <c r="ES51" s="138" t="s">
        <v>2012</v>
      </c>
      <c r="ET51" s="159">
        <v>2</v>
      </c>
      <c r="EU51" s="138"/>
      <c r="EV51" s="138"/>
      <c r="EW51" s="138"/>
      <c r="EX51" s="138"/>
      <c r="EY51" s="159"/>
      <c r="EZ51" s="138"/>
      <c r="FA51" s="138"/>
      <c r="FB51" s="138"/>
      <c r="FC51" s="138"/>
      <c r="FD51" s="159"/>
      <c r="FE51" s="138"/>
      <c r="FF51" s="138"/>
      <c r="FG51" s="138"/>
      <c r="FH51" s="138"/>
      <c r="FI51" s="159"/>
      <c r="FJ51" s="138"/>
      <c r="FK51" s="138"/>
      <c r="FL51" s="138"/>
      <c r="FM51" s="138"/>
      <c r="FN51" s="159"/>
      <c r="FO51" s="138"/>
      <c r="FP51" s="138"/>
      <c r="FQ51" s="138"/>
      <c r="FR51" s="138"/>
      <c r="FS51" s="159"/>
      <c r="FT51" s="138"/>
      <c r="FU51" s="138"/>
      <c r="FV51" s="138"/>
      <c r="FW51" s="138"/>
      <c r="FX51" s="159"/>
      <c r="FY51" s="138"/>
      <c r="FZ51" s="138"/>
      <c r="GA51" s="138"/>
      <c r="GB51" s="138"/>
      <c r="GC51" s="159"/>
      <c r="GF51" s="12"/>
      <c r="GJ51"/>
      <c r="GN51"/>
    </row>
    <row r="52" spans="1:196" x14ac:dyDescent="0.15">
      <c r="A52" s="138">
        <v>19</v>
      </c>
      <c r="B52" s="138" t="s">
        <v>1804</v>
      </c>
      <c r="C52" s="138" t="s">
        <v>2084</v>
      </c>
      <c r="D52" s="140"/>
      <c r="E52" s="138">
        <v>1</v>
      </c>
      <c r="F52" s="138" t="s">
        <v>1688</v>
      </c>
      <c r="G52" s="138" t="s">
        <v>2166</v>
      </c>
      <c r="H52" s="159">
        <v>4.5</v>
      </c>
      <c r="I52" s="149">
        <v>1</v>
      </c>
      <c r="J52" s="149" t="s">
        <v>1981</v>
      </c>
      <c r="K52" s="149" t="s">
        <v>1863</v>
      </c>
      <c r="L52" s="158">
        <v>4</v>
      </c>
      <c r="M52" s="138">
        <v>1</v>
      </c>
      <c r="N52" s="138" t="s">
        <v>2167</v>
      </c>
      <c r="O52" s="138" t="s">
        <v>2012</v>
      </c>
      <c r="P52" s="159">
        <v>4</v>
      </c>
      <c r="Q52" s="138"/>
      <c r="R52" s="138"/>
      <c r="S52" s="138"/>
      <c r="T52" s="159"/>
      <c r="U52" s="138">
        <v>8</v>
      </c>
      <c r="V52" s="138" t="s">
        <v>1502</v>
      </c>
      <c r="W52" s="138" t="s">
        <v>2084</v>
      </c>
      <c r="X52" s="159">
        <v>0</v>
      </c>
      <c r="Y52" s="138">
        <v>8</v>
      </c>
      <c r="Z52" s="138" t="s">
        <v>1960</v>
      </c>
      <c r="AA52" s="138" t="s">
        <v>2012</v>
      </c>
      <c r="AB52" s="159">
        <v>1.5</v>
      </c>
      <c r="AC52" s="138">
        <v>8</v>
      </c>
      <c r="AD52" s="138" t="s">
        <v>2158</v>
      </c>
      <c r="AE52" s="138" t="s">
        <v>2166</v>
      </c>
      <c r="AF52" s="159">
        <v>1.5</v>
      </c>
      <c r="AG52" s="138">
        <v>8</v>
      </c>
      <c r="AH52" s="138" t="s">
        <v>1960</v>
      </c>
      <c r="AI52" s="138" t="s">
        <v>2012</v>
      </c>
      <c r="AJ52" s="159">
        <v>1.5</v>
      </c>
      <c r="AK52" s="149">
        <v>8</v>
      </c>
      <c r="AL52" s="149" t="s">
        <v>1768</v>
      </c>
      <c r="AM52" s="149" t="s">
        <v>1863</v>
      </c>
      <c r="AN52" s="158">
        <v>1.5</v>
      </c>
      <c r="AO52" s="138"/>
      <c r="AP52" s="138"/>
      <c r="AQ52" s="138"/>
      <c r="AR52" s="159"/>
      <c r="AS52" s="138">
        <v>8</v>
      </c>
      <c r="AT52" s="138" t="s">
        <v>1198</v>
      </c>
      <c r="AU52" s="138" t="s">
        <v>522</v>
      </c>
      <c r="AV52" s="159">
        <v>1</v>
      </c>
      <c r="AW52" s="138"/>
      <c r="AX52" s="138"/>
      <c r="AY52" s="138"/>
      <c r="AZ52" s="159"/>
      <c r="BA52" s="138"/>
      <c r="BB52" s="138"/>
      <c r="BC52" s="138"/>
      <c r="BD52" s="159"/>
      <c r="BE52" s="138"/>
      <c r="BF52" s="138"/>
      <c r="BG52" s="138"/>
      <c r="BH52" s="159"/>
      <c r="BI52" s="138">
        <v>8</v>
      </c>
      <c r="BJ52" s="138" t="s">
        <v>1802</v>
      </c>
      <c r="BK52" s="138" t="s">
        <v>2084</v>
      </c>
      <c r="BL52" s="159">
        <v>2</v>
      </c>
      <c r="BM52" s="138">
        <v>8</v>
      </c>
      <c r="BN52" s="138" t="s">
        <v>1803</v>
      </c>
      <c r="BO52" s="138" t="s">
        <v>1868</v>
      </c>
      <c r="BP52" s="159">
        <v>1</v>
      </c>
      <c r="BQ52" s="138">
        <v>8</v>
      </c>
      <c r="BR52" s="138" t="s">
        <v>1800</v>
      </c>
      <c r="BS52" s="138" t="s">
        <v>2012</v>
      </c>
      <c r="BT52" s="159">
        <v>2</v>
      </c>
      <c r="BU52" s="138">
        <v>8</v>
      </c>
      <c r="BV52" s="138" t="s">
        <v>1953</v>
      </c>
      <c r="BW52" s="161" t="s">
        <v>1867</v>
      </c>
      <c r="BX52" s="159">
        <v>1.5</v>
      </c>
      <c r="BY52" s="138">
        <v>8</v>
      </c>
      <c r="BZ52" s="138" t="s">
        <v>2162</v>
      </c>
      <c r="CA52" s="138" t="s">
        <v>2084</v>
      </c>
      <c r="CB52" s="159">
        <v>1</v>
      </c>
      <c r="CC52" s="138"/>
      <c r="CD52" s="138"/>
      <c r="CE52" s="138"/>
      <c r="CF52" s="159"/>
      <c r="CG52" s="138"/>
      <c r="CH52" s="138"/>
      <c r="CI52" s="138"/>
      <c r="CJ52" s="159"/>
      <c r="CK52" s="138">
        <v>8</v>
      </c>
      <c r="CL52" s="138" t="s">
        <v>1779</v>
      </c>
      <c r="CM52" s="138" t="s">
        <v>2010</v>
      </c>
      <c r="CN52" s="159">
        <v>1.5</v>
      </c>
      <c r="CO52" s="138">
        <v>8</v>
      </c>
      <c r="CP52" s="138" t="s">
        <v>1387</v>
      </c>
      <c r="CQ52" s="138" t="s">
        <v>1388</v>
      </c>
      <c r="CR52" s="159">
        <v>1</v>
      </c>
      <c r="CS52" s="138">
        <v>8</v>
      </c>
      <c r="CT52" s="138" t="s">
        <v>1479</v>
      </c>
      <c r="CU52" s="138" t="s">
        <v>1863</v>
      </c>
      <c r="CV52" s="159">
        <v>1.5</v>
      </c>
      <c r="CW52" s="138">
        <v>8</v>
      </c>
      <c r="CX52" s="138" t="s">
        <v>1479</v>
      </c>
      <c r="CY52" s="138" t="s">
        <v>1863</v>
      </c>
      <c r="CZ52" s="159">
        <v>1.5</v>
      </c>
      <c r="DA52" s="138"/>
      <c r="DB52" s="138"/>
      <c r="DC52" s="138"/>
      <c r="DD52" s="159"/>
      <c r="DE52" s="138"/>
      <c r="DF52" s="138"/>
      <c r="DG52" s="138"/>
      <c r="DH52" s="159"/>
      <c r="DI52" s="138">
        <v>8</v>
      </c>
      <c r="DJ52" s="138" t="s">
        <v>1314</v>
      </c>
      <c r="DK52" s="138" t="s">
        <v>1315</v>
      </c>
      <c r="DL52" s="159">
        <v>1.5</v>
      </c>
      <c r="DM52" s="138"/>
      <c r="DN52" s="138"/>
      <c r="DO52" s="138"/>
      <c r="DP52" s="159"/>
      <c r="DQ52" s="138">
        <v>8</v>
      </c>
      <c r="DR52" s="138" t="s">
        <v>597</v>
      </c>
      <c r="DS52" s="138"/>
      <c r="DT52" s="138" t="s">
        <v>2109</v>
      </c>
      <c r="DU52" s="159">
        <v>1</v>
      </c>
      <c r="DV52" s="138">
        <v>8</v>
      </c>
      <c r="DW52" s="138" t="s">
        <v>2192</v>
      </c>
      <c r="DX52" s="138"/>
      <c r="DY52" s="138" t="s">
        <v>2109</v>
      </c>
      <c r="DZ52" s="158">
        <v>2</v>
      </c>
      <c r="EA52" s="138">
        <v>8</v>
      </c>
      <c r="EB52" s="138" t="s">
        <v>2350</v>
      </c>
      <c r="EC52" s="138">
        <v>1653</v>
      </c>
      <c r="ED52" s="138" t="s">
        <v>2124</v>
      </c>
      <c r="EE52" s="158">
        <v>0.5</v>
      </c>
      <c r="EF52" s="139"/>
      <c r="EG52" s="138"/>
      <c r="EH52" s="138"/>
      <c r="EI52" s="138"/>
      <c r="EJ52" s="158"/>
      <c r="EK52" s="139"/>
      <c r="EL52" s="138"/>
      <c r="EM52" s="138"/>
      <c r="EN52" s="138"/>
      <c r="EO52" s="158"/>
      <c r="EP52" s="138">
        <v>8</v>
      </c>
      <c r="EQ52" s="138" t="s">
        <v>1692</v>
      </c>
      <c r="ER52" s="138">
        <v>1760</v>
      </c>
      <c r="ES52" s="138" t="s">
        <v>2012</v>
      </c>
      <c r="ET52" s="158">
        <v>1.5</v>
      </c>
      <c r="EU52" s="138"/>
      <c r="EV52" s="138"/>
      <c r="EW52" s="138"/>
      <c r="EX52" s="138"/>
      <c r="EY52" s="159"/>
      <c r="EZ52" s="138"/>
      <c r="FA52" s="138"/>
      <c r="FB52" s="138"/>
      <c r="FC52" s="138"/>
      <c r="FD52" s="159"/>
      <c r="FE52" s="138"/>
      <c r="FF52" s="138"/>
      <c r="FG52" s="138"/>
      <c r="FH52" s="138"/>
      <c r="FI52" s="159"/>
      <c r="FJ52" s="138"/>
      <c r="FK52" s="138"/>
      <c r="FL52" s="138"/>
      <c r="FM52" s="138"/>
      <c r="FN52" s="159"/>
      <c r="FO52" s="138"/>
      <c r="FP52" s="138"/>
      <c r="FQ52" s="138"/>
      <c r="FR52" s="138"/>
      <c r="FS52" s="159"/>
      <c r="FT52" s="138"/>
      <c r="FU52" s="138"/>
      <c r="FV52" s="138"/>
      <c r="FW52" s="138"/>
      <c r="FX52" s="159"/>
      <c r="FY52" s="138"/>
      <c r="FZ52" s="138"/>
      <c r="GA52" s="138"/>
      <c r="GB52" s="138"/>
      <c r="GC52" s="159"/>
      <c r="GF52" s="12"/>
      <c r="GJ52"/>
      <c r="GN52"/>
    </row>
    <row r="53" spans="1:196" x14ac:dyDescent="0.15">
      <c r="A53" s="138"/>
      <c r="B53" s="138"/>
      <c r="C53" s="138"/>
      <c r="D53" s="140"/>
      <c r="E53" s="149">
        <v>2</v>
      </c>
      <c r="F53" s="149" t="s">
        <v>1963</v>
      </c>
      <c r="G53" s="149" t="s">
        <v>1863</v>
      </c>
      <c r="H53" s="158">
        <v>4</v>
      </c>
      <c r="I53" s="138">
        <v>2</v>
      </c>
      <c r="J53" s="138" t="s">
        <v>2167</v>
      </c>
      <c r="K53" s="138" t="s">
        <v>2012</v>
      </c>
      <c r="L53" s="159">
        <v>4</v>
      </c>
      <c r="M53" s="138">
        <v>2</v>
      </c>
      <c r="N53" s="138" t="s">
        <v>1301</v>
      </c>
      <c r="O53" s="138" t="s">
        <v>1885</v>
      </c>
      <c r="P53" s="159">
        <v>3.5</v>
      </c>
      <c r="Q53" s="138"/>
      <c r="R53" s="145"/>
      <c r="S53" s="138"/>
      <c r="T53" s="159"/>
      <c r="U53" s="138"/>
      <c r="V53" s="138"/>
      <c r="W53" s="138"/>
      <c r="X53" s="159"/>
      <c r="Y53" s="138"/>
      <c r="Z53" s="138"/>
      <c r="AA53" s="138"/>
      <c r="AB53" s="159"/>
      <c r="AC53" s="138"/>
      <c r="AD53" s="138"/>
      <c r="AE53" s="138"/>
      <c r="AF53" s="159"/>
      <c r="AG53" s="138"/>
      <c r="AH53" s="138"/>
      <c r="AI53" s="138"/>
      <c r="AJ53" s="159"/>
      <c r="AK53" s="141"/>
      <c r="AL53" s="141"/>
      <c r="AM53" s="141"/>
      <c r="AN53" s="162"/>
      <c r="AO53" s="138"/>
      <c r="AP53" s="138"/>
      <c r="AQ53" s="138"/>
      <c r="AR53" s="159"/>
      <c r="AS53" s="138"/>
      <c r="AT53" s="138"/>
      <c r="AU53" s="138"/>
      <c r="AV53" s="159"/>
      <c r="AW53" s="138"/>
      <c r="AX53" s="139" t="s">
        <v>1624</v>
      </c>
      <c r="AY53" s="138"/>
      <c r="AZ53" s="140"/>
      <c r="BA53" s="138"/>
      <c r="BB53" s="139" t="s">
        <v>1624</v>
      </c>
      <c r="BC53" s="138"/>
      <c r="BD53" s="159"/>
      <c r="BE53" s="138"/>
      <c r="BF53" s="138"/>
      <c r="BG53" s="138"/>
      <c r="BH53" s="159"/>
      <c r="BI53" s="138"/>
      <c r="BJ53" s="138"/>
      <c r="BK53" s="138"/>
      <c r="BL53" s="159"/>
      <c r="BM53" s="138"/>
      <c r="BN53" s="138"/>
      <c r="BO53" s="138"/>
      <c r="BP53" s="159"/>
      <c r="BQ53" s="138"/>
      <c r="BR53" s="138"/>
      <c r="BS53" s="138"/>
      <c r="BT53" s="159"/>
      <c r="BU53" s="138"/>
      <c r="BV53" s="138"/>
      <c r="BW53" s="138"/>
      <c r="BX53" s="159"/>
      <c r="BY53" s="138"/>
      <c r="BZ53" s="138"/>
      <c r="CA53" s="138"/>
      <c r="CB53" s="159"/>
      <c r="CC53" s="138"/>
      <c r="CD53" s="138"/>
      <c r="CE53" s="138"/>
      <c r="CF53" s="159"/>
      <c r="CG53" s="138"/>
      <c r="CH53" s="138"/>
      <c r="CI53" s="138"/>
      <c r="CJ53" s="159"/>
      <c r="CK53" s="138"/>
      <c r="CL53" s="138"/>
      <c r="CM53" s="138"/>
      <c r="CN53" s="159"/>
      <c r="CO53" s="138"/>
      <c r="CP53" s="138"/>
      <c r="CQ53" s="138"/>
      <c r="CR53" s="159"/>
      <c r="CS53" s="138"/>
      <c r="CT53" s="138"/>
      <c r="CU53" s="138"/>
      <c r="CV53" s="159"/>
      <c r="CW53" s="138"/>
      <c r="CX53" s="138"/>
      <c r="CY53" s="138"/>
      <c r="CZ53" s="159"/>
      <c r="DA53" s="138"/>
      <c r="DB53" s="138"/>
      <c r="DC53" s="138"/>
      <c r="DD53" s="159"/>
      <c r="DE53" s="138"/>
      <c r="DF53" s="138"/>
      <c r="DG53" s="138"/>
      <c r="DH53" s="159"/>
      <c r="DI53" s="138"/>
      <c r="DJ53" s="138"/>
      <c r="DK53" s="138"/>
      <c r="DL53" s="159"/>
      <c r="DM53" s="138"/>
      <c r="DN53" s="138"/>
      <c r="DO53" s="138"/>
      <c r="DP53" s="159"/>
      <c r="DQ53" s="138"/>
      <c r="DR53" s="138"/>
      <c r="DS53" s="138"/>
      <c r="DT53" s="138"/>
      <c r="DU53" s="159"/>
      <c r="DV53" s="138"/>
      <c r="DW53" s="138"/>
      <c r="DX53" s="138"/>
      <c r="DY53" s="138"/>
      <c r="DZ53" s="159"/>
      <c r="EA53" s="138"/>
      <c r="EB53" s="138"/>
      <c r="EC53" s="138"/>
      <c r="ED53" s="138"/>
      <c r="EE53" s="159"/>
      <c r="EF53" s="138"/>
      <c r="EG53" s="138"/>
      <c r="EH53" s="138"/>
      <c r="EI53" s="138"/>
      <c r="EJ53" s="159"/>
      <c r="EK53" s="138"/>
      <c r="EL53" s="138"/>
      <c r="EM53" s="138"/>
      <c r="EN53" s="138"/>
      <c r="EO53" s="159"/>
      <c r="EP53" s="138"/>
      <c r="EQ53" s="138"/>
      <c r="ER53" s="138"/>
      <c r="ES53" s="138"/>
      <c r="ET53" s="159"/>
      <c r="EU53" s="138"/>
      <c r="EV53" s="138"/>
      <c r="EW53" s="138"/>
      <c r="EX53" s="138"/>
      <c r="EY53" s="159"/>
      <c r="EZ53" s="138"/>
      <c r="FA53" s="138"/>
      <c r="FB53" s="138"/>
      <c r="FC53" s="138"/>
      <c r="FD53" s="159"/>
      <c r="FE53" s="138"/>
      <c r="FF53" s="138"/>
      <c r="FG53" s="138"/>
      <c r="FH53" s="138"/>
      <c r="FI53" s="159"/>
      <c r="FJ53" s="138"/>
      <c r="FK53" s="138"/>
      <c r="FL53" s="138"/>
      <c r="FM53" s="138"/>
      <c r="FN53" s="159"/>
      <c r="FO53" s="138"/>
      <c r="FP53" s="138"/>
      <c r="FQ53" s="138"/>
      <c r="FR53" s="138"/>
      <c r="FS53" s="159"/>
      <c r="FT53" s="138"/>
      <c r="FU53" s="138"/>
      <c r="FV53" s="138"/>
      <c r="FW53" s="138"/>
      <c r="FX53" s="159"/>
      <c r="FY53" s="138"/>
      <c r="FZ53" s="138"/>
      <c r="GA53" s="138"/>
      <c r="GB53" s="138"/>
      <c r="GC53" s="159"/>
      <c r="GF53" s="12"/>
      <c r="GJ53"/>
      <c r="GN53"/>
    </row>
    <row r="54" spans="1:196" x14ac:dyDescent="0.15">
      <c r="A54" s="138"/>
      <c r="B54" s="138"/>
      <c r="C54" s="138"/>
      <c r="D54" s="140"/>
      <c r="E54" s="138">
        <v>3</v>
      </c>
      <c r="F54" s="138" t="s">
        <v>1703</v>
      </c>
      <c r="G54" s="138" t="s">
        <v>2040</v>
      </c>
      <c r="H54" s="159">
        <v>3.5</v>
      </c>
      <c r="I54" s="149">
        <v>3</v>
      </c>
      <c r="J54" s="149" t="s">
        <v>1780</v>
      </c>
      <c r="K54" s="149" t="s">
        <v>1863</v>
      </c>
      <c r="L54" s="158">
        <v>3.5</v>
      </c>
      <c r="M54" s="138">
        <v>3</v>
      </c>
      <c r="N54" s="138" t="s">
        <v>1703</v>
      </c>
      <c r="O54" s="138" t="s">
        <v>2040</v>
      </c>
      <c r="P54" s="159">
        <v>3.5</v>
      </c>
      <c r="Q54" s="138"/>
      <c r="R54" s="145"/>
      <c r="S54" s="145"/>
      <c r="T54" s="160"/>
      <c r="U54" s="138"/>
      <c r="V54" s="147"/>
      <c r="W54" s="138"/>
      <c r="X54" s="172"/>
      <c r="Y54" s="138"/>
      <c r="Z54" s="138"/>
      <c r="AA54" s="138"/>
      <c r="AB54" s="159"/>
      <c r="AC54" s="138"/>
      <c r="AD54" s="138"/>
      <c r="AE54" s="138"/>
      <c r="AF54" s="159"/>
      <c r="AG54" s="138"/>
      <c r="AH54" s="138"/>
      <c r="AI54" s="138"/>
      <c r="AJ54" s="159"/>
      <c r="AK54" s="141"/>
      <c r="AL54" s="141"/>
      <c r="AM54" s="141"/>
      <c r="AN54" s="162"/>
      <c r="AO54" s="138"/>
      <c r="AP54" s="138"/>
      <c r="AQ54" s="138"/>
      <c r="AR54" s="159"/>
      <c r="AS54" s="138"/>
      <c r="AT54" s="138"/>
      <c r="AU54" s="138"/>
      <c r="AV54" s="159"/>
      <c r="AW54" s="138">
        <v>1</v>
      </c>
      <c r="AX54" s="138" t="s">
        <v>1705</v>
      </c>
      <c r="AY54" s="138" t="s">
        <v>2010</v>
      </c>
      <c r="AZ54" s="159">
        <v>4.5</v>
      </c>
      <c r="BA54" s="138">
        <v>1</v>
      </c>
      <c r="BB54" s="138" t="s">
        <v>1805</v>
      </c>
      <c r="BC54" s="138" t="s">
        <v>2010</v>
      </c>
      <c r="BD54" s="159">
        <v>7</v>
      </c>
      <c r="BE54" s="138"/>
      <c r="BF54" s="138"/>
      <c r="BG54" s="138"/>
      <c r="BH54" s="159"/>
      <c r="BI54" s="138"/>
      <c r="BJ54" s="138"/>
      <c r="BK54" s="138"/>
      <c r="BL54" s="159"/>
      <c r="BM54" s="138"/>
      <c r="BN54" s="138"/>
      <c r="BO54" s="138"/>
      <c r="BP54" s="159"/>
      <c r="BQ54" s="138"/>
      <c r="BR54" s="138"/>
      <c r="BS54" s="138"/>
      <c r="BT54" s="159"/>
      <c r="BU54" s="138"/>
      <c r="BV54" s="138"/>
      <c r="BW54" s="138"/>
      <c r="BX54" s="159"/>
      <c r="BY54" s="138"/>
      <c r="BZ54" s="138"/>
      <c r="CA54" s="138"/>
      <c r="CB54" s="159"/>
      <c r="CC54" s="138"/>
      <c r="CD54" s="138"/>
      <c r="CE54" s="138"/>
      <c r="CF54" s="159"/>
      <c r="CG54" s="138"/>
      <c r="CH54" s="138"/>
      <c r="CI54" s="138"/>
      <c r="CJ54" s="159"/>
      <c r="CK54" s="138"/>
      <c r="CL54" s="138"/>
      <c r="CM54" s="138"/>
      <c r="CN54" s="159"/>
      <c r="CO54" s="138"/>
      <c r="CP54" s="138"/>
      <c r="CQ54" s="138"/>
      <c r="CR54" s="159"/>
      <c r="CS54" s="138"/>
      <c r="CT54" s="138"/>
      <c r="CU54" s="138"/>
      <c r="CV54" s="159"/>
      <c r="CW54" s="138"/>
      <c r="CX54" s="138"/>
      <c r="CY54" s="138"/>
      <c r="CZ54" s="159"/>
      <c r="DA54" s="138"/>
      <c r="DB54" s="138"/>
      <c r="DC54" s="138"/>
      <c r="DD54" s="159"/>
      <c r="DE54" s="138"/>
      <c r="DF54" s="138"/>
      <c r="DG54" s="138"/>
      <c r="DH54" s="159"/>
      <c r="DI54" s="138"/>
      <c r="DJ54" s="138"/>
      <c r="DK54" s="138"/>
      <c r="DL54" s="159"/>
      <c r="DM54" s="138"/>
      <c r="DN54" s="138"/>
      <c r="DO54" s="138"/>
      <c r="DP54" s="159"/>
      <c r="DQ54" s="138"/>
      <c r="DR54" s="138"/>
      <c r="DS54" s="138"/>
      <c r="DT54" s="138"/>
      <c r="DU54" s="159"/>
      <c r="DV54" s="138"/>
      <c r="DW54" s="138"/>
      <c r="DX54" s="138"/>
      <c r="DY54" s="138"/>
      <c r="DZ54" s="159"/>
      <c r="EA54" s="138"/>
      <c r="EB54" s="138"/>
      <c r="EC54" s="138"/>
      <c r="ED54" s="138"/>
      <c r="EE54" s="159"/>
      <c r="EF54" s="138"/>
      <c r="EG54" s="138"/>
      <c r="EH54" s="138"/>
      <c r="EI54" s="138"/>
      <c r="EJ54" s="159"/>
      <c r="EK54" s="138"/>
      <c r="EL54" s="138"/>
      <c r="EM54" s="138"/>
      <c r="EN54" s="138"/>
      <c r="EO54" s="159"/>
      <c r="EP54" s="138"/>
      <c r="EQ54" s="138"/>
      <c r="ER54" s="138"/>
      <c r="ES54" s="138"/>
      <c r="ET54" s="159"/>
      <c r="EU54" s="138"/>
      <c r="EV54" s="138"/>
      <c r="EW54" s="138"/>
      <c r="EX54" s="138"/>
      <c r="EY54" s="159"/>
      <c r="EZ54" s="138"/>
      <c r="FA54" s="138"/>
      <c r="FB54" s="138"/>
      <c r="FC54" s="138"/>
      <c r="FD54" s="159"/>
      <c r="FE54" s="138"/>
      <c r="FF54" s="138"/>
      <c r="FG54" s="138"/>
      <c r="FH54" s="138"/>
      <c r="FI54" s="159"/>
      <c r="FJ54" s="138"/>
      <c r="FK54" s="138"/>
      <c r="FL54" s="138"/>
      <c r="FM54" s="138"/>
      <c r="FN54" s="159"/>
      <c r="FO54" s="138"/>
      <c r="FP54" s="138"/>
      <c r="FQ54" s="138"/>
      <c r="FR54" s="138"/>
      <c r="FS54" s="159"/>
      <c r="FT54" s="138"/>
      <c r="FU54" s="138"/>
      <c r="FV54" s="138"/>
      <c r="FW54" s="138"/>
      <c r="FX54" s="159"/>
      <c r="FY54" s="138"/>
      <c r="FZ54" s="138"/>
      <c r="GA54" s="138"/>
      <c r="GB54" s="138"/>
      <c r="GC54" s="159"/>
      <c r="GF54" s="12"/>
      <c r="GJ54"/>
      <c r="GN54"/>
    </row>
    <row r="55" spans="1:196" x14ac:dyDescent="0.15">
      <c r="A55" s="138"/>
      <c r="B55" s="138"/>
      <c r="C55" s="138"/>
      <c r="D55" s="140"/>
      <c r="E55" s="138">
        <v>4</v>
      </c>
      <c r="F55" s="138" t="s">
        <v>1399</v>
      </c>
      <c r="G55" s="138" t="s">
        <v>2040</v>
      </c>
      <c r="H55" s="159">
        <v>3.5</v>
      </c>
      <c r="I55" s="138">
        <v>4</v>
      </c>
      <c r="J55" s="138" t="s">
        <v>1930</v>
      </c>
      <c r="K55" s="138" t="s">
        <v>2040</v>
      </c>
      <c r="L55" s="159">
        <v>3</v>
      </c>
      <c r="M55" s="138">
        <v>4</v>
      </c>
      <c r="N55" s="138" t="s">
        <v>1926</v>
      </c>
      <c r="O55" s="138" t="s">
        <v>2040</v>
      </c>
      <c r="P55" s="159">
        <v>3.5</v>
      </c>
      <c r="Q55" s="138"/>
      <c r="R55" s="138"/>
      <c r="S55" s="138"/>
      <c r="T55" s="159"/>
      <c r="U55" s="145"/>
      <c r="V55" s="145"/>
      <c r="W55" s="145"/>
      <c r="X55" s="160"/>
      <c r="Y55" s="138"/>
      <c r="Z55" s="138"/>
      <c r="AA55" s="138"/>
      <c r="AB55" s="159"/>
      <c r="AC55" s="138"/>
      <c r="AD55" s="138"/>
      <c r="AE55" s="138"/>
      <c r="AF55" s="159"/>
      <c r="AG55" s="138"/>
      <c r="AH55" s="138"/>
      <c r="AI55" s="138"/>
      <c r="AJ55" s="159"/>
      <c r="AK55" s="141"/>
      <c r="AL55" s="141"/>
      <c r="AM55" s="141"/>
      <c r="AN55" s="162"/>
      <c r="AO55" s="138"/>
      <c r="AP55" s="138"/>
      <c r="AQ55" s="138"/>
      <c r="AR55" s="159"/>
      <c r="AS55" s="138"/>
      <c r="AT55" s="138"/>
      <c r="AU55" s="138"/>
      <c r="AV55" s="159"/>
      <c r="AW55" s="138">
        <v>2</v>
      </c>
      <c r="AX55" s="138" t="s">
        <v>1684</v>
      </c>
      <c r="AY55" s="138" t="s">
        <v>2166</v>
      </c>
      <c r="AZ55" s="159">
        <v>4.5</v>
      </c>
      <c r="BA55" s="149">
        <v>2</v>
      </c>
      <c r="BB55" s="149" t="s">
        <v>1908</v>
      </c>
      <c r="BC55" s="149" t="s">
        <v>1863</v>
      </c>
      <c r="BD55" s="158">
        <v>5.5</v>
      </c>
      <c r="BE55" s="138"/>
      <c r="BF55" s="138"/>
      <c r="BG55" s="138"/>
      <c r="BH55" s="159"/>
      <c r="BI55" s="138"/>
      <c r="BJ55" s="138"/>
      <c r="BK55" s="138"/>
      <c r="BL55" s="159"/>
      <c r="BM55" s="138"/>
      <c r="BN55" s="138"/>
      <c r="BO55" s="138"/>
      <c r="BP55" s="159"/>
      <c r="BQ55" s="138"/>
      <c r="BR55" s="138"/>
      <c r="BS55" s="138"/>
      <c r="BT55" s="159"/>
      <c r="BU55" s="138"/>
      <c r="BV55" s="138"/>
      <c r="BW55" s="138"/>
      <c r="BX55" s="159"/>
      <c r="BY55" s="138"/>
      <c r="BZ55" s="138"/>
      <c r="CA55" s="138"/>
      <c r="CB55" s="159"/>
      <c r="CC55" s="138"/>
      <c r="CD55" s="138"/>
      <c r="CE55" s="138"/>
      <c r="CF55" s="159"/>
      <c r="CG55" s="138"/>
      <c r="CH55" s="138"/>
      <c r="CI55" s="138"/>
      <c r="CJ55" s="159"/>
      <c r="CK55" s="138"/>
      <c r="CL55" s="138"/>
      <c r="CM55" s="138"/>
      <c r="CN55" s="159"/>
      <c r="CO55" s="138"/>
      <c r="CP55" s="138"/>
      <c r="CQ55" s="138"/>
      <c r="CR55" s="159"/>
      <c r="CS55" s="138"/>
      <c r="CT55" s="138"/>
      <c r="CU55" s="138"/>
      <c r="CV55" s="159"/>
      <c r="CW55" s="138"/>
      <c r="CX55" s="138"/>
      <c r="CY55" s="138"/>
      <c r="CZ55" s="159"/>
      <c r="DA55" s="138"/>
      <c r="DB55" s="138"/>
      <c r="DC55" s="138"/>
      <c r="DD55" s="159"/>
      <c r="DE55" s="138"/>
      <c r="DF55" s="138"/>
      <c r="DG55" s="138"/>
      <c r="DH55" s="159"/>
      <c r="DI55" s="138"/>
      <c r="DJ55" s="138"/>
      <c r="DK55" s="138"/>
      <c r="DL55" s="159"/>
      <c r="DM55" s="138"/>
      <c r="DN55" s="138"/>
      <c r="DO55" s="138"/>
      <c r="DP55" s="159"/>
      <c r="DQ55" s="138"/>
      <c r="DR55" s="138"/>
      <c r="DS55" s="138"/>
      <c r="DT55" s="138"/>
      <c r="DU55" s="159"/>
      <c r="DV55" s="138"/>
      <c r="DW55" s="138"/>
      <c r="DX55" s="138"/>
      <c r="DY55" s="138"/>
      <c r="DZ55" s="159"/>
      <c r="EA55" s="138"/>
      <c r="EB55" s="138"/>
      <c r="EC55" s="138"/>
      <c r="ED55" s="138"/>
      <c r="EE55" s="159"/>
      <c r="EF55" s="138"/>
      <c r="EG55" s="138"/>
      <c r="EH55" s="138"/>
      <c r="EI55" s="138"/>
      <c r="EJ55" s="159"/>
      <c r="EK55" s="138"/>
      <c r="EL55" s="138"/>
      <c r="EM55" s="138"/>
      <c r="EN55" s="138"/>
      <c r="EO55" s="159"/>
      <c r="EP55" s="138"/>
      <c r="EQ55" s="138"/>
      <c r="ER55" s="138"/>
      <c r="ES55" s="138"/>
      <c r="ET55" s="159"/>
      <c r="EU55" s="138"/>
      <c r="EV55" s="138"/>
      <c r="EW55" s="138"/>
      <c r="EX55" s="138"/>
      <c r="EY55" s="159"/>
      <c r="EZ55" s="138"/>
      <c r="FA55" s="138"/>
      <c r="FB55" s="138"/>
      <c r="FC55" s="138"/>
      <c r="FD55" s="159"/>
      <c r="FE55" s="138"/>
      <c r="FF55" s="138"/>
      <c r="FG55" s="138"/>
      <c r="FH55" s="138"/>
      <c r="FI55" s="159"/>
      <c r="FJ55" s="138"/>
      <c r="FK55" s="138"/>
      <c r="FL55" s="138"/>
      <c r="FM55" s="138"/>
      <c r="FN55" s="159"/>
      <c r="FO55" s="138"/>
      <c r="FP55" s="138"/>
      <c r="FQ55" s="138"/>
      <c r="FR55" s="138"/>
      <c r="FS55" s="159"/>
      <c r="FT55" s="138"/>
      <c r="FU55" s="138"/>
      <c r="FV55" s="138"/>
      <c r="FW55" s="138"/>
      <c r="FX55" s="159"/>
      <c r="FY55" s="138"/>
      <c r="FZ55" s="138"/>
      <c r="GA55" s="138"/>
      <c r="GB55" s="138"/>
      <c r="GC55" s="159"/>
      <c r="GF55" s="12"/>
      <c r="GJ55"/>
      <c r="GN55"/>
    </row>
    <row r="56" spans="1:196" x14ac:dyDescent="0.15">
      <c r="A56" s="138"/>
      <c r="B56" s="138"/>
      <c r="C56" s="138"/>
      <c r="D56" s="140"/>
      <c r="E56" s="138">
        <v>5</v>
      </c>
      <c r="F56" s="138" t="s">
        <v>2115</v>
      </c>
      <c r="G56" s="138" t="s">
        <v>1885</v>
      </c>
      <c r="H56" s="159">
        <v>3</v>
      </c>
      <c r="I56" s="138">
        <v>5</v>
      </c>
      <c r="J56" s="138" t="s">
        <v>1804</v>
      </c>
      <c r="K56" s="138" t="s">
        <v>2084</v>
      </c>
      <c r="L56" s="159">
        <v>3</v>
      </c>
      <c r="M56" s="138">
        <v>5</v>
      </c>
      <c r="N56" s="138" t="s">
        <v>1930</v>
      </c>
      <c r="O56" s="138" t="s">
        <v>2040</v>
      </c>
      <c r="P56" s="159">
        <v>3.5</v>
      </c>
      <c r="Q56" s="138"/>
      <c r="R56" s="138"/>
      <c r="S56" s="138"/>
      <c r="T56" s="159"/>
      <c r="U56" s="138"/>
      <c r="V56" s="138"/>
      <c r="W56" s="138"/>
      <c r="X56" s="159"/>
      <c r="Y56" s="138"/>
      <c r="Z56" s="138"/>
      <c r="AA56" s="138"/>
      <c r="AB56" s="159"/>
      <c r="AC56" s="138"/>
      <c r="AD56" s="138"/>
      <c r="AE56" s="138"/>
      <c r="AF56" s="159"/>
      <c r="AG56" s="138"/>
      <c r="AH56" s="138"/>
      <c r="AI56" s="138"/>
      <c r="AJ56" s="159"/>
      <c r="AK56" s="141"/>
      <c r="AL56" s="141"/>
      <c r="AM56" s="141"/>
      <c r="AN56" s="162"/>
      <c r="AO56" s="138"/>
      <c r="AP56" s="138"/>
      <c r="AQ56" s="138"/>
      <c r="AR56" s="159"/>
      <c r="AS56" s="138"/>
      <c r="AT56" s="138"/>
      <c r="AU56" s="138"/>
      <c r="AV56" s="159"/>
      <c r="AW56" s="138">
        <v>3</v>
      </c>
      <c r="AX56" s="138" t="s">
        <v>2141</v>
      </c>
      <c r="AY56" s="138" t="s">
        <v>2084</v>
      </c>
      <c r="AZ56" s="159">
        <v>4.5</v>
      </c>
      <c r="BA56" s="138">
        <v>3</v>
      </c>
      <c r="BB56" s="138" t="s">
        <v>2016</v>
      </c>
      <c r="BC56" s="138" t="s">
        <v>1499</v>
      </c>
      <c r="BD56" s="159">
        <v>3.5</v>
      </c>
      <c r="BE56" s="138"/>
      <c r="BF56" s="138"/>
      <c r="BG56" s="138"/>
      <c r="BH56" s="159"/>
      <c r="BI56" s="138"/>
      <c r="BJ56" s="138"/>
      <c r="BK56" s="138"/>
      <c r="BL56" s="159"/>
      <c r="BM56" s="138"/>
      <c r="BN56" s="138"/>
      <c r="BO56" s="138"/>
      <c r="BP56" s="159"/>
      <c r="BQ56" s="138"/>
      <c r="BR56" s="138"/>
      <c r="BS56" s="138"/>
      <c r="BT56" s="159"/>
      <c r="BU56" s="138"/>
      <c r="BV56" s="138"/>
      <c r="BW56" s="138"/>
      <c r="BX56" s="159"/>
      <c r="BY56" s="138"/>
      <c r="BZ56" s="138"/>
      <c r="CA56" s="138"/>
      <c r="CB56" s="159"/>
      <c r="CC56" s="138"/>
      <c r="CD56" s="138"/>
      <c r="CE56" s="138"/>
      <c r="CF56" s="159"/>
      <c r="CG56" s="138"/>
      <c r="CH56" s="138"/>
      <c r="CI56" s="138"/>
      <c r="CJ56" s="159"/>
      <c r="CK56" s="138"/>
      <c r="CL56" s="138"/>
      <c r="CM56" s="138"/>
      <c r="CN56" s="159"/>
      <c r="CO56" s="138"/>
      <c r="CP56" s="138"/>
      <c r="CQ56" s="138"/>
      <c r="CR56" s="159"/>
      <c r="CS56" s="138"/>
      <c r="CT56" s="138"/>
      <c r="CU56" s="138"/>
      <c r="CV56" s="159"/>
      <c r="CW56" s="138"/>
      <c r="CX56" s="138"/>
      <c r="CY56" s="138"/>
      <c r="CZ56" s="159"/>
      <c r="DA56" s="138"/>
      <c r="DB56" s="138"/>
      <c r="DC56" s="138"/>
      <c r="DD56" s="159"/>
      <c r="DE56" s="138"/>
      <c r="DF56" s="138"/>
      <c r="DG56" s="138"/>
      <c r="DH56" s="159"/>
      <c r="DI56" s="138"/>
      <c r="DJ56" s="138"/>
      <c r="DK56" s="138"/>
      <c r="DL56" s="159"/>
      <c r="DM56" s="138"/>
      <c r="DN56" s="138"/>
      <c r="DO56" s="138"/>
      <c r="DP56" s="159"/>
      <c r="DQ56" s="138"/>
      <c r="DR56" s="138"/>
      <c r="DS56" s="138"/>
      <c r="DT56" s="138"/>
      <c r="DU56" s="159"/>
      <c r="DV56" s="138"/>
      <c r="DW56" s="138"/>
      <c r="DX56" s="138"/>
      <c r="DY56" s="138"/>
      <c r="DZ56" s="159"/>
      <c r="EA56" s="138"/>
      <c r="EB56" s="138"/>
      <c r="EC56" s="138"/>
      <c r="ED56" s="138"/>
      <c r="EE56" s="159"/>
      <c r="EF56" s="138"/>
      <c r="EG56" s="138"/>
      <c r="EH56" s="138"/>
      <c r="EI56" s="138"/>
      <c r="EJ56" s="159"/>
      <c r="EK56" s="138"/>
      <c r="EL56" s="138"/>
      <c r="EM56" s="138"/>
      <c r="EN56" s="138"/>
      <c r="EO56" s="159"/>
      <c r="EP56" s="138"/>
      <c r="EQ56" s="138"/>
      <c r="ER56" s="138"/>
      <c r="ES56" s="138"/>
      <c r="ET56" s="159"/>
      <c r="EU56" s="138"/>
      <c r="EV56" s="138"/>
      <c r="EW56" s="138"/>
      <c r="EX56" s="138"/>
      <c r="EY56" s="159"/>
      <c r="EZ56" s="138"/>
      <c r="FA56" s="138"/>
      <c r="FB56" s="138"/>
      <c r="FC56" s="138"/>
      <c r="FD56" s="159"/>
      <c r="FE56" s="138"/>
      <c r="FF56" s="138"/>
      <c r="FG56" s="138"/>
      <c r="FH56" s="138"/>
      <c r="FI56" s="159"/>
      <c r="FJ56" s="138"/>
      <c r="FK56" s="138"/>
      <c r="FL56" s="138"/>
      <c r="FM56" s="138"/>
      <c r="FN56" s="159"/>
      <c r="FO56" s="138"/>
      <c r="FP56" s="138"/>
      <c r="FQ56" s="138"/>
      <c r="FR56" s="138"/>
      <c r="FS56" s="159"/>
      <c r="FT56" s="138"/>
      <c r="FU56" s="138"/>
      <c r="FV56" s="138"/>
      <c r="FW56" s="138"/>
      <c r="FX56" s="159"/>
      <c r="FY56" s="138"/>
      <c r="FZ56" s="138"/>
      <c r="GA56" s="138"/>
      <c r="GB56" s="138"/>
      <c r="GC56" s="159"/>
      <c r="GF56" s="12"/>
      <c r="GJ56"/>
      <c r="GN56"/>
    </row>
    <row r="57" spans="1:196" x14ac:dyDescent="0.15">
      <c r="A57" s="138"/>
      <c r="B57" s="138"/>
      <c r="C57" s="138"/>
      <c r="D57" s="140"/>
      <c r="E57" s="138">
        <v>6</v>
      </c>
      <c r="F57" s="138" t="s">
        <v>1820</v>
      </c>
      <c r="G57" s="138" t="s">
        <v>2012</v>
      </c>
      <c r="H57" s="159">
        <v>3</v>
      </c>
      <c r="I57" s="138">
        <v>6</v>
      </c>
      <c r="J57" s="138" t="s">
        <v>2020</v>
      </c>
      <c r="K57" s="138" t="s">
        <v>2084</v>
      </c>
      <c r="L57" s="159">
        <v>3</v>
      </c>
      <c r="M57" s="138">
        <v>6</v>
      </c>
      <c r="N57" s="138" t="s">
        <v>2021</v>
      </c>
      <c r="O57" s="138" t="s">
        <v>2010</v>
      </c>
      <c r="P57" s="159">
        <v>3</v>
      </c>
      <c r="Q57" s="138"/>
      <c r="R57" s="138"/>
      <c r="S57" s="138"/>
      <c r="T57" s="159"/>
      <c r="U57" s="141"/>
      <c r="V57" s="141"/>
      <c r="W57" s="141"/>
      <c r="X57" s="162"/>
      <c r="Y57" s="138"/>
      <c r="Z57" s="138"/>
      <c r="AA57" s="138"/>
      <c r="AB57" s="159"/>
      <c r="AC57" s="138"/>
      <c r="AD57" s="138"/>
      <c r="AE57" s="138"/>
      <c r="AF57" s="159"/>
      <c r="AG57" s="138"/>
      <c r="AH57" s="138"/>
      <c r="AI57" s="138"/>
      <c r="AJ57" s="159"/>
      <c r="AK57" s="141"/>
      <c r="AL57" s="141"/>
      <c r="AM57" s="141"/>
      <c r="AN57" s="162"/>
      <c r="AO57" s="138"/>
      <c r="AP57" s="138"/>
      <c r="AQ57" s="138"/>
      <c r="AR57" s="159"/>
      <c r="AS57" s="138"/>
      <c r="AT57" s="138"/>
      <c r="AU57" s="138"/>
      <c r="AV57" s="159"/>
      <c r="AW57" s="149">
        <v>4</v>
      </c>
      <c r="AX57" s="149" t="s">
        <v>1768</v>
      </c>
      <c r="AY57" s="149" t="s">
        <v>1863</v>
      </c>
      <c r="AZ57" s="158">
        <v>4.5</v>
      </c>
      <c r="BA57" s="149">
        <v>4</v>
      </c>
      <c r="BB57" s="149" t="s">
        <v>1768</v>
      </c>
      <c r="BC57" s="149" t="s">
        <v>1863</v>
      </c>
      <c r="BD57" s="158">
        <v>3.5</v>
      </c>
      <c r="BE57" s="138"/>
      <c r="BF57" s="138"/>
      <c r="BG57" s="138"/>
      <c r="BH57" s="159"/>
      <c r="BI57" s="138"/>
      <c r="BJ57" s="138"/>
      <c r="BK57" s="138"/>
      <c r="BL57" s="159"/>
      <c r="BM57" s="138"/>
      <c r="BN57" s="138"/>
      <c r="BO57" s="138"/>
      <c r="BP57" s="159"/>
      <c r="BQ57" s="138"/>
      <c r="BR57" s="138"/>
      <c r="BS57" s="138"/>
      <c r="BT57" s="159"/>
      <c r="BU57" s="138"/>
      <c r="BV57" s="138"/>
      <c r="BW57" s="138"/>
      <c r="BX57" s="159"/>
      <c r="BY57" s="138"/>
      <c r="BZ57" s="138"/>
      <c r="CA57" s="138"/>
      <c r="CB57" s="159"/>
      <c r="CC57" s="138"/>
      <c r="CD57" s="138"/>
      <c r="CE57" s="138"/>
      <c r="CF57" s="159"/>
      <c r="CG57" s="138"/>
      <c r="CH57" s="138"/>
      <c r="CI57" s="138"/>
      <c r="CJ57" s="159"/>
      <c r="CK57" s="138"/>
      <c r="CL57" s="138"/>
      <c r="CM57" s="138"/>
      <c r="CN57" s="159"/>
      <c r="CO57" s="138"/>
      <c r="CP57" s="138"/>
      <c r="CQ57" s="138"/>
      <c r="CR57" s="159"/>
      <c r="CS57" s="138"/>
      <c r="CT57" s="138"/>
      <c r="CU57" s="138"/>
      <c r="CV57" s="159"/>
      <c r="CW57" s="138"/>
      <c r="CX57" s="138"/>
      <c r="CY57" s="138"/>
      <c r="CZ57" s="159"/>
      <c r="DA57" s="138"/>
      <c r="DB57" s="138"/>
      <c r="DC57" s="138"/>
      <c r="DD57" s="159"/>
      <c r="DE57" s="138"/>
      <c r="DF57" s="138"/>
      <c r="DG57" s="138"/>
      <c r="DH57" s="159"/>
      <c r="DI57" s="138"/>
      <c r="DJ57" s="138"/>
      <c r="DK57" s="138"/>
      <c r="DL57" s="159"/>
      <c r="DM57" s="138"/>
      <c r="DN57" s="138"/>
      <c r="DO57" s="138"/>
      <c r="DP57" s="159"/>
      <c r="DQ57" s="138"/>
      <c r="DR57" s="138"/>
      <c r="DS57" s="138"/>
      <c r="DT57" s="138"/>
      <c r="DU57" s="159"/>
      <c r="DV57" s="138"/>
      <c r="DW57" s="138"/>
      <c r="DX57" s="138"/>
      <c r="DY57" s="138"/>
      <c r="DZ57" s="159"/>
      <c r="EA57" s="138"/>
      <c r="EB57" s="138"/>
      <c r="EC57" s="138"/>
      <c r="ED57" s="138"/>
      <c r="EE57" s="159"/>
      <c r="EF57" s="138"/>
      <c r="EG57" s="138"/>
      <c r="EH57" s="138"/>
      <c r="EI57" s="138"/>
      <c r="EJ57" s="159"/>
      <c r="EK57" s="138"/>
      <c r="EL57" s="138"/>
      <c r="EM57" s="138"/>
      <c r="EN57" s="138"/>
      <c r="EO57" s="159"/>
      <c r="EP57" s="138"/>
      <c r="EQ57" s="138"/>
      <c r="ER57" s="138"/>
      <c r="ES57" s="138"/>
      <c r="ET57" s="159"/>
      <c r="EU57" s="138"/>
      <c r="EV57" s="138"/>
      <c r="EW57" s="138"/>
      <c r="EX57" s="138"/>
      <c r="EY57" s="159"/>
      <c r="EZ57" s="138"/>
      <c r="FA57" s="138"/>
      <c r="FB57" s="138"/>
      <c r="FC57" s="138"/>
      <c r="FD57" s="159"/>
      <c r="FE57" s="138"/>
      <c r="FF57" s="138"/>
      <c r="FG57" s="138"/>
      <c r="FH57" s="138"/>
      <c r="FI57" s="159"/>
      <c r="FJ57" s="138"/>
      <c r="FK57" s="138"/>
      <c r="FL57" s="138"/>
      <c r="FM57" s="138"/>
      <c r="FN57" s="159"/>
      <c r="FO57" s="138"/>
      <c r="FP57" s="138"/>
      <c r="FQ57" s="138"/>
      <c r="FR57" s="138"/>
      <c r="FS57" s="159"/>
      <c r="FT57" s="138"/>
      <c r="FU57" s="138"/>
      <c r="FV57" s="138"/>
      <c r="FW57" s="138"/>
      <c r="FX57" s="159"/>
      <c r="FY57" s="138"/>
      <c r="FZ57" s="138"/>
      <c r="GA57" s="138"/>
      <c r="GB57" s="138"/>
      <c r="GC57" s="159"/>
      <c r="GF57" s="12"/>
      <c r="GJ57"/>
      <c r="GN57"/>
    </row>
    <row r="58" spans="1:196" x14ac:dyDescent="0.15">
      <c r="A58" s="138"/>
      <c r="B58" s="138"/>
      <c r="C58" s="138"/>
      <c r="D58" s="140"/>
      <c r="E58" s="138">
        <v>7</v>
      </c>
      <c r="F58" s="138" t="s">
        <v>2159</v>
      </c>
      <c r="G58" s="138" t="s">
        <v>1885</v>
      </c>
      <c r="H58" s="159">
        <v>2.5</v>
      </c>
      <c r="I58" s="138">
        <v>7</v>
      </c>
      <c r="J58" s="138" t="s">
        <v>2162</v>
      </c>
      <c r="K58" s="138" t="s">
        <v>2084</v>
      </c>
      <c r="L58" s="159">
        <v>2.5</v>
      </c>
      <c r="M58" s="138">
        <v>7</v>
      </c>
      <c r="N58" s="138" t="s">
        <v>1778</v>
      </c>
      <c r="O58" s="138" t="s">
        <v>2012</v>
      </c>
      <c r="P58" s="159">
        <v>2.5</v>
      </c>
      <c r="Q58" s="138"/>
      <c r="R58" s="138"/>
      <c r="S58" s="138"/>
      <c r="T58" s="159"/>
      <c r="U58" s="138"/>
      <c r="V58" s="138"/>
      <c r="W58" s="138"/>
      <c r="X58" s="159"/>
      <c r="Y58" s="138"/>
      <c r="Z58" s="138"/>
      <c r="AA58" s="138"/>
      <c r="AB58" s="159"/>
      <c r="AC58" s="138"/>
      <c r="AD58" s="138"/>
      <c r="AE58" s="138"/>
      <c r="AF58" s="159"/>
      <c r="AG58" s="138"/>
      <c r="AH58" s="138"/>
      <c r="AI58" s="138"/>
      <c r="AJ58" s="159"/>
      <c r="AK58" s="141"/>
      <c r="AL58" s="141"/>
      <c r="AM58" s="141"/>
      <c r="AN58" s="162"/>
      <c r="AO58" s="138"/>
      <c r="AP58" s="138"/>
      <c r="AQ58" s="138"/>
      <c r="AR58" s="159"/>
      <c r="AS58" s="138"/>
      <c r="AT58" s="138"/>
      <c r="AU58" s="138"/>
      <c r="AV58" s="159"/>
      <c r="AW58" s="138">
        <v>5</v>
      </c>
      <c r="AX58" s="138" t="s">
        <v>1690</v>
      </c>
      <c r="AY58" s="138" t="s">
        <v>2012</v>
      </c>
      <c r="AZ58" s="159">
        <v>3.5</v>
      </c>
      <c r="BA58" s="138">
        <v>5</v>
      </c>
      <c r="BB58" s="138" t="s">
        <v>1951</v>
      </c>
      <c r="BC58" s="138" t="s">
        <v>2012</v>
      </c>
      <c r="BD58" s="159">
        <v>3</v>
      </c>
      <c r="BE58" s="138"/>
      <c r="BF58" s="138"/>
      <c r="BG58" s="138"/>
      <c r="BH58" s="159"/>
      <c r="BI58" s="138"/>
      <c r="BJ58" s="138"/>
      <c r="BK58" s="138"/>
      <c r="BL58" s="159"/>
      <c r="BM58" s="138"/>
      <c r="BN58" s="138"/>
      <c r="BO58" s="138"/>
      <c r="BP58" s="159"/>
      <c r="BQ58" s="138"/>
      <c r="BR58" s="138"/>
      <c r="BS58" s="138"/>
      <c r="BT58" s="159"/>
      <c r="BU58" s="138"/>
      <c r="BV58" s="138"/>
      <c r="BW58" s="138"/>
      <c r="BX58" s="159"/>
      <c r="BY58" s="138"/>
      <c r="BZ58" s="138"/>
      <c r="CA58" s="138"/>
      <c r="CB58" s="159"/>
      <c r="CC58" s="138"/>
      <c r="CD58" s="138"/>
      <c r="CE58" s="138"/>
      <c r="CF58" s="159"/>
      <c r="CG58" s="138"/>
      <c r="CH58" s="138"/>
      <c r="CI58" s="138"/>
      <c r="CJ58" s="159"/>
      <c r="CK58" s="138"/>
      <c r="CL58" s="138"/>
      <c r="CM58" s="138"/>
      <c r="CN58" s="159"/>
      <c r="CO58" s="138"/>
      <c r="CP58" s="138"/>
      <c r="CQ58" s="138"/>
      <c r="CR58" s="159"/>
      <c r="CS58" s="138"/>
      <c r="CT58" s="138"/>
      <c r="CU58" s="138"/>
      <c r="CV58" s="159"/>
      <c r="CW58" s="138"/>
      <c r="CX58" s="138"/>
      <c r="CY58" s="138"/>
      <c r="CZ58" s="159"/>
      <c r="DA58" s="138"/>
      <c r="DB58" s="138"/>
      <c r="DC58" s="138"/>
      <c r="DD58" s="159"/>
      <c r="DE58" s="138"/>
      <c r="DF58" s="138"/>
      <c r="DG58" s="138"/>
      <c r="DH58" s="159"/>
      <c r="DI58" s="138"/>
      <c r="DJ58" s="138"/>
      <c r="DK58" s="138"/>
      <c r="DL58" s="159"/>
      <c r="DM58" s="138"/>
      <c r="DN58" s="138"/>
      <c r="DO58" s="138"/>
      <c r="DP58" s="159"/>
      <c r="DQ58" s="138"/>
      <c r="DR58" s="138"/>
      <c r="DS58" s="138"/>
      <c r="DT58" s="138"/>
      <c r="DU58" s="159"/>
      <c r="DV58" s="138"/>
      <c r="DW58" s="138"/>
      <c r="DX58" s="138"/>
      <c r="DY58" s="138"/>
      <c r="DZ58" s="159"/>
      <c r="EA58" s="138"/>
      <c r="EB58" s="138"/>
      <c r="EC58" s="138"/>
      <c r="ED58" s="138"/>
      <c r="EE58" s="159"/>
      <c r="EF58" s="138"/>
      <c r="EG58" s="138"/>
      <c r="EH58" s="138"/>
      <c r="EI58" s="138"/>
      <c r="EJ58" s="159"/>
      <c r="EK58" s="138"/>
      <c r="EL58" s="138"/>
      <c r="EM58" s="138"/>
      <c r="EN58" s="138"/>
      <c r="EO58" s="159"/>
      <c r="EP58" s="138"/>
      <c r="EQ58" s="138"/>
      <c r="ER58" s="138"/>
      <c r="ES58" s="138"/>
      <c r="ET58" s="159"/>
      <c r="EU58" s="138"/>
      <c r="EV58" s="138"/>
      <c r="EW58" s="138"/>
      <c r="EX58" s="138"/>
      <c r="EY58" s="159"/>
      <c r="EZ58" s="138"/>
      <c r="FA58" s="138"/>
      <c r="FB58" s="138"/>
      <c r="FC58" s="138"/>
      <c r="FD58" s="159"/>
      <c r="FE58" s="138"/>
      <c r="FF58" s="138"/>
      <c r="FG58" s="138"/>
      <c r="FH58" s="138"/>
      <c r="FI58" s="159"/>
      <c r="FJ58" s="138"/>
      <c r="FK58" s="138"/>
      <c r="FL58" s="138"/>
      <c r="FM58" s="138"/>
      <c r="FN58" s="159"/>
      <c r="FO58" s="138"/>
      <c r="FP58" s="138"/>
      <c r="FQ58" s="138"/>
      <c r="FR58" s="138"/>
      <c r="FS58" s="159"/>
      <c r="FT58" s="138"/>
      <c r="FU58" s="138"/>
      <c r="FV58" s="138"/>
      <c r="FW58" s="138"/>
      <c r="FX58" s="159"/>
      <c r="FY58" s="138"/>
      <c r="FZ58" s="138"/>
      <c r="GA58" s="138"/>
      <c r="GB58" s="138"/>
      <c r="GC58" s="159"/>
      <c r="GF58" s="12"/>
      <c r="GJ58"/>
      <c r="GN58"/>
    </row>
    <row r="59" spans="1:196" x14ac:dyDescent="0.15">
      <c r="A59" s="138"/>
      <c r="B59" s="138"/>
      <c r="C59" s="138"/>
      <c r="D59" s="140"/>
      <c r="E59" s="138">
        <v>8</v>
      </c>
      <c r="F59" s="138" t="s">
        <v>2160</v>
      </c>
      <c r="G59" s="138" t="s">
        <v>2040</v>
      </c>
      <c r="H59" s="159">
        <v>2.5</v>
      </c>
      <c r="I59" s="138">
        <v>8</v>
      </c>
      <c r="J59" s="138" t="s">
        <v>1399</v>
      </c>
      <c r="K59" s="138" t="s">
        <v>1828</v>
      </c>
      <c r="L59" s="159">
        <v>2</v>
      </c>
      <c r="M59" s="138">
        <v>8</v>
      </c>
      <c r="N59" s="138" t="s">
        <v>1950</v>
      </c>
      <c r="O59" s="138" t="s">
        <v>2010</v>
      </c>
      <c r="P59" s="159">
        <v>2.5</v>
      </c>
      <c r="Q59" s="138"/>
      <c r="R59" s="138"/>
      <c r="S59" s="138"/>
      <c r="T59" s="159"/>
      <c r="U59" s="138"/>
      <c r="V59" s="138"/>
      <c r="W59" s="138"/>
      <c r="X59" s="159"/>
      <c r="Y59" s="138"/>
      <c r="Z59" s="138"/>
      <c r="AA59" s="138"/>
      <c r="AB59" s="159"/>
      <c r="AC59" s="138"/>
      <c r="AD59" s="138"/>
      <c r="AE59" s="138"/>
      <c r="AF59" s="159"/>
      <c r="AG59" s="138"/>
      <c r="AH59" s="138"/>
      <c r="AI59" s="138"/>
      <c r="AJ59" s="159"/>
      <c r="AK59" s="141"/>
      <c r="AL59" s="141"/>
      <c r="AM59" s="141"/>
      <c r="AN59" s="162"/>
      <c r="AO59" s="138"/>
      <c r="AP59" s="138"/>
      <c r="AQ59" s="138"/>
      <c r="AR59" s="159"/>
      <c r="AS59" s="138"/>
      <c r="AT59" s="138"/>
      <c r="AU59" s="138"/>
      <c r="AV59" s="159"/>
      <c r="AW59" s="138">
        <v>6</v>
      </c>
      <c r="AX59" s="138" t="s">
        <v>1504</v>
      </c>
      <c r="AY59" s="138" t="s">
        <v>2012</v>
      </c>
      <c r="AZ59" s="159">
        <v>2.5</v>
      </c>
      <c r="BA59" s="138">
        <v>6</v>
      </c>
      <c r="BB59" s="138" t="s">
        <v>1825</v>
      </c>
      <c r="BC59" s="138" t="s">
        <v>2010</v>
      </c>
      <c r="BD59" s="159">
        <v>2</v>
      </c>
      <c r="BE59" s="138"/>
      <c r="BF59" s="138"/>
      <c r="BG59" s="138"/>
      <c r="BH59" s="159"/>
      <c r="BI59" s="138"/>
      <c r="BJ59" s="138"/>
      <c r="BK59" s="138"/>
      <c r="BL59" s="159"/>
      <c r="BM59" s="138"/>
      <c r="BN59" s="138"/>
      <c r="BO59" s="138"/>
      <c r="BP59" s="159"/>
      <c r="BQ59" s="138"/>
      <c r="BR59" s="138"/>
      <c r="BS59" s="138"/>
      <c r="BT59" s="159"/>
      <c r="BU59" s="138"/>
      <c r="BV59" s="138"/>
      <c r="BW59" s="138"/>
      <c r="BX59" s="159"/>
      <c r="BY59" s="138"/>
      <c r="BZ59" s="138"/>
      <c r="CA59" s="138"/>
      <c r="CB59" s="159"/>
      <c r="CC59" s="138"/>
      <c r="CD59" s="138"/>
      <c r="CE59" s="138"/>
      <c r="CF59" s="159"/>
      <c r="CG59" s="138"/>
      <c r="CH59" s="138"/>
      <c r="CI59" s="138"/>
      <c r="CJ59" s="159"/>
      <c r="CK59" s="138"/>
      <c r="CL59" s="138"/>
      <c r="CM59" s="138"/>
      <c r="CN59" s="159"/>
      <c r="CO59" s="138"/>
      <c r="CP59" s="138"/>
      <c r="CQ59" s="138"/>
      <c r="CR59" s="159"/>
      <c r="CS59" s="138"/>
      <c r="CT59" s="138"/>
      <c r="CU59" s="138"/>
      <c r="CV59" s="159"/>
      <c r="CW59" s="138"/>
      <c r="CX59" s="138"/>
      <c r="CY59" s="138"/>
      <c r="CZ59" s="159"/>
      <c r="DA59" s="138"/>
      <c r="DB59" s="138"/>
      <c r="DC59" s="138"/>
      <c r="DD59" s="159"/>
      <c r="DE59" s="138"/>
      <c r="DF59" s="138"/>
      <c r="DG59" s="138"/>
      <c r="DH59" s="159"/>
      <c r="DI59" s="138"/>
      <c r="DJ59" s="138"/>
      <c r="DK59" s="138"/>
      <c r="DL59" s="159"/>
      <c r="DM59" s="138"/>
      <c r="DN59" s="138"/>
      <c r="DO59" s="138"/>
      <c r="DP59" s="159"/>
      <c r="DQ59" s="138"/>
      <c r="DR59" s="138"/>
      <c r="DS59" s="138"/>
      <c r="DT59" s="138"/>
      <c r="DU59" s="159"/>
      <c r="DV59" s="138"/>
      <c r="DW59" s="138"/>
      <c r="DX59" s="138"/>
      <c r="DY59" s="138"/>
      <c r="DZ59" s="159"/>
      <c r="EA59" s="138"/>
      <c r="EB59" s="138"/>
      <c r="EC59" s="138"/>
      <c r="ED59" s="138"/>
      <c r="EE59" s="159"/>
      <c r="EF59" s="138"/>
      <c r="EG59" s="138"/>
      <c r="EH59" s="138"/>
      <c r="EI59" s="138"/>
      <c r="EJ59" s="159"/>
      <c r="EK59" s="138"/>
      <c r="EL59" s="138"/>
      <c r="EM59" s="138"/>
      <c r="EN59" s="138"/>
      <c r="EO59" s="159"/>
      <c r="EP59" s="138"/>
      <c r="EQ59" s="138"/>
      <c r="ER59" s="138"/>
      <c r="ES59" s="138"/>
      <c r="ET59" s="159"/>
      <c r="EU59" s="138"/>
      <c r="EV59" s="138"/>
      <c r="EW59" s="138"/>
      <c r="EX59" s="138"/>
      <c r="EY59" s="159"/>
      <c r="EZ59" s="138"/>
      <c r="FA59" s="138"/>
      <c r="FB59" s="138"/>
      <c r="FC59" s="138"/>
      <c r="FD59" s="159"/>
      <c r="FE59" s="138"/>
      <c r="FF59" s="138"/>
      <c r="FG59" s="138"/>
      <c r="FH59" s="138"/>
      <c r="FI59" s="159"/>
      <c r="FJ59" s="138"/>
      <c r="FK59" s="138"/>
      <c r="FL59" s="138"/>
      <c r="FM59" s="138"/>
      <c r="FN59" s="159"/>
      <c r="FO59" s="138"/>
      <c r="FP59" s="138"/>
      <c r="FQ59" s="138"/>
      <c r="FR59" s="138"/>
      <c r="FS59" s="159"/>
      <c r="FT59" s="138"/>
      <c r="FU59" s="138"/>
      <c r="FV59" s="138"/>
      <c r="FW59" s="138"/>
      <c r="FX59" s="159"/>
      <c r="FY59" s="138"/>
      <c r="FZ59" s="138"/>
      <c r="GA59" s="138"/>
      <c r="GB59" s="138"/>
      <c r="GC59" s="159"/>
      <c r="GF59" s="12"/>
      <c r="GJ59"/>
      <c r="GN59"/>
    </row>
    <row r="60" spans="1:196" x14ac:dyDescent="0.15">
      <c r="A60" s="138"/>
      <c r="B60" s="138"/>
      <c r="C60" s="138"/>
      <c r="D60" s="140"/>
      <c r="E60" s="138">
        <v>9</v>
      </c>
      <c r="F60" s="138" t="s">
        <v>2047</v>
      </c>
      <c r="G60" s="138" t="s">
        <v>522</v>
      </c>
      <c r="H60" s="159">
        <v>2.5</v>
      </c>
      <c r="I60" s="138">
        <v>9</v>
      </c>
      <c r="J60" s="138" t="s">
        <v>1834</v>
      </c>
      <c r="K60" s="138" t="s">
        <v>1885</v>
      </c>
      <c r="L60" s="159">
        <v>2</v>
      </c>
      <c r="M60" s="138">
        <v>9</v>
      </c>
      <c r="N60" s="138" t="s">
        <v>1835</v>
      </c>
      <c r="O60" s="138" t="s">
        <v>2010</v>
      </c>
      <c r="P60" s="159">
        <v>2.5</v>
      </c>
      <c r="Q60" s="138"/>
      <c r="R60" s="138"/>
      <c r="S60" s="138"/>
      <c r="T60" s="159"/>
      <c r="U60" s="141"/>
      <c r="V60" s="141"/>
      <c r="W60" s="141"/>
      <c r="X60" s="162"/>
      <c r="Y60" s="138"/>
      <c r="Z60" s="138"/>
      <c r="AA60" s="138"/>
      <c r="AB60" s="159"/>
      <c r="AC60" s="138"/>
      <c r="AD60" s="138"/>
      <c r="AE60" s="138"/>
      <c r="AF60" s="159"/>
      <c r="AG60" s="138"/>
      <c r="AH60" s="138"/>
      <c r="AI60" s="138"/>
      <c r="AJ60" s="159"/>
      <c r="AK60" s="141"/>
      <c r="AL60" s="141"/>
      <c r="AM60" s="141"/>
      <c r="AN60" s="162"/>
      <c r="AO60" s="138"/>
      <c r="AP60" s="138"/>
      <c r="AQ60" s="138"/>
      <c r="AR60" s="159"/>
      <c r="AS60" s="138"/>
      <c r="AT60" s="138"/>
      <c r="AU60" s="138"/>
      <c r="AV60" s="159"/>
      <c r="AW60" s="138">
        <v>7</v>
      </c>
      <c r="AX60" s="138" t="s">
        <v>1831</v>
      </c>
      <c r="AY60" s="138" t="s">
        <v>1832</v>
      </c>
      <c r="AZ60" s="159">
        <v>0</v>
      </c>
      <c r="BA60" s="138">
        <v>7</v>
      </c>
      <c r="BB60" s="138" t="s">
        <v>1397</v>
      </c>
      <c r="BC60" s="138" t="s">
        <v>2012</v>
      </c>
      <c r="BD60" s="159">
        <v>0</v>
      </c>
      <c r="BE60" s="138"/>
      <c r="BF60" s="138"/>
      <c r="BG60" s="138"/>
      <c r="BH60" s="159"/>
      <c r="BI60" s="138"/>
      <c r="BJ60" s="138"/>
      <c r="BK60" s="138"/>
      <c r="BL60" s="159"/>
      <c r="BM60" s="138"/>
      <c r="BN60" s="138"/>
      <c r="BO60" s="138"/>
      <c r="BP60" s="159"/>
      <c r="BQ60" s="138"/>
      <c r="BR60" s="138"/>
      <c r="BS60" s="138"/>
      <c r="BT60" s="159"/>
      <c r="BU60" s="138"/>
      <c r="BV60" s="138"/>
      <c r="BW60" s="138"/>
      <c r="BX60" s="159"/>
      <c r="BY60" s="138"/>
      <c r="BZ60" s="138"/>
      <c r="CA60" s="138"/>
      <c r="CB60" s="159"/>
      <c r="CC60" s="138"/>
      <c r="CD60" s="138"/>
      <c r="CE60" s="138"/>
      <c r="CF60" s="159"/>
      <c r="CG60" s="138"/>
      <c r="CH60" s="138"/>
      <c r="CI60" s="138"/>
      <c r="CJ60" s="159"/>
      <c r="CK60" s="138"/>
      <c r="CL60" s="138"/>
      <c r="CM60" s="138"/>
      <c r="CN60" s="159"/>
      <c r="CO60" s="138"/>
      <c r="CP60" s="138"/>
      <c r="CQ60" s="138"/>
      <c r="CR60" s="159"/>
      <c r="CS60" s="138"/>
      <c r="CT60" s="138"/>
      <c r="CU60" s="138"/>
      <c r="CV60" s="159"/>
      <c r="CW60" s="138"/>
      <c r="CX60" s="138"/>
      <c r="CY60" s="138"/>
      <c r="CZ60" s="159"/>
      <c r="DA60" s="138"/>
      <c r="DB60" s="138"/>
      <c r="DC60" s="138"/>
      <c r="DD60" s="159"/>
      <c r="DE60" s="138"/>
      <c r="DF60" s="138"/>
      <c r="DG60" s="138"/>
      <c r="DH60" s="159"/>
      <c r="DI60" s="138"/>
      <c r="DJ60" s="138"/>
      <c r="DK60" s="138"/>
      <c r="DL60" s="159"/>
      <c r="DM60" s="138"/>
      <c r="DN60" s="138"/>
      <c r="DO60" s="138"/>
      <c r="DP60" s="159"/>
      <c r="DQ60" s="138"/>
      <c r="DR60" s="138"/>
      <c r="DS60" s="138"/>
      <c r="DT60" s="138"/>
      <c r="DU60" s="159"/>
      <c r="DV60" s="138"/>
      <c r="DW60" s="138"/>
      <c r="DX60" s="138"/>
      <c r="DY60" s="138"/>
      <c r="DZ60" s="159"/>
      <c r="EA60" s="138"/>
      <c r="EB60" s="138"/>
      <c r="EC60" s="138"/>
      <c r="ED60" s="138"/>
      <c r="EE60" s="159"/>
      <c r="EF60" s="138"/>
      <c r="EG60" s="138"/>
      <c r="EH60" s="138"/>
      <c r="EI60" s="138"/>
      <c r="EJ60" s="159"/>
      <c r="EK60" s="138"/>
      <c r="EL60" s="138"/>
      <c r="EM60" s="138"/>
      <c r="EN60" s="138"/>
      <c r="EO60" s="159"/>
      <c r="EP60" s="138"/>
      <c r="EQ60" s="138"/>
      <c r="ER60" s="138"/>
      <c r="ES60" s="138"/>
      <c r="ET60" s="159"/>
      <c r="EU60" s="138"/>
      <c r="EV60" s="138"/>
      <c r="EW60" s="138"/>
      <c r="EX60" s="138"/>
      <c r="EY60" s="159"/>
      <c r="EZ60" s="138"/>
      <c r="FA60" s="138"/>
      <c r="FB60" s="138"/>
      <c r="FC60" s="138"/>
      <c r="FD60" s="159"/>
      <c r="FE60" s="138"/>
      <c r="FF60" s="138"/>
      <c r="FG60" s="138"/>
      <c r="FH60" s="138"/>
      <c r="FI60" s="159"/>
      <c r="FJ60" s="138"/>
      <c r="FK60" s="138"/>
      <c r="FL60" s="138"/>
      <c r="FM60" s="138"/>
      <c r="FN60" s="159"/>
      <c r="FO60" s="138"/>
      <c r="FP60" s="138"/>
      <c r="FQ60" s="138"/>
      <c r="FR60" s="138"/>
      <c r="FS60" s="159"/>
      <c r="FT60" s="138"/>
      <c r="FU60" s="138"/>
      <c r="FV60" s="138"/>
      <c r="FW60" s="138"/>
      <c r="FX60" s="159"/>
      <c r="FY60" s="138"/>
      <c r="FZ60" s="138"/>
      <c r="GA60" s="138"/>
      <c r="GB60" s="138"/>
      <c r="GC60" s="159"/>
      <c r="GF60" s="12"/>
      <c r="GJ60"/>
      <c r="GN60"/>
    </row>
    <row r="61" spans="1:196" ht="14" thickBot="1" x14ac:dyDescent="0.2">
      <c r="A61" s="138"/>
      <c r="B61" s="138"/>
      <c r="C61" s="138"/>
      <c r="D61" s="140"/>
      <c r="E61" s="138">
        <v>10</v>
      </c>
      <c r="F61" s="138" t="s">
        <v>1848</v>
      </c>
      <c r="G61" s="138" t="s">
        <v>1885</v>
      </c>
      <c r="H61" s="159">
        <v>2</v>
      </c>
      <c r="I61" s="138">
        <v>10</v>
      </c>
      <c r="J61" s="138" t="s">
        <v>1401</v>
      </c>
      <c r="K61" s="138" t="s">
        <v>2012</v>
      </c>
      <c r="L61" s="159">
        <v>1.5</v>
      </c>
      <c r="M61" s="138">
        <v>10</v>
      </c>
      <c r="N61" s="138" t="s">
        <v>1928</v>
      </c>
      <c r="O61" s="138" t="s">
        <v>2012</v>
      </c>
      <c r="P61" s="159">
        <v>2</v>
      </c>
      <c r="Q61" s="138"/>
      <c r="R61" s="138"/>
      <c r="S61" s="138"/>
      <c r="T61" s="159"/>
      <c r="U61" s="138"/>
      <c r="V61" s="138"/>
      <c r="W61" s="138"/>
      <c r="X61" s="159"/>
      <c r="Y61" s="167"/>
      <c r="Z61" s="168"/>
      <c r="AA61" s="168"/>
      <c r="AB61" s="169"/>
      <c r="AC61" s="168"/>
      <c r="AD61" s="168"/>
      <c r="AE61" s="168"/>
      <c r="AF61" s="169"/>
      <c r="AG61" s="168"/>
      <c r="AH61" s="168"/>
      <c r="AI61" s="168"/>
      <c r="AJ61" s="169"/>
      <c r="AK61" s="173"/>
      <c r="AL61" s="173"/>
      <c r="AM61" s="173"/>
      <c r="AN61" s="174"/>
      <c r="AO61" s="168"/>
      <c r="AP61" s="168"/>
      <c r="AQ61" s="168"/>
      <c r="AR61" s="169"/>
      <c r="AS61" s="168"/>
      <c r="AT61" s="168"/>
      <c r="AU61" s="168"/>
      <c r="AV61" s="169"/>
      <c r="AW61" s="168"/>
      <c r="AX61" s="168"/>
      <c r="AY61" s="168"/>
      <c r="AZ61" s="169"/>
      <c r="BA61" s="168"/>
      <c r="BB61" s="168"/>
      <c r="BC61" s="168"/>
      <c r="BD61" s="169"/>
      <c r="BE61" s="168"/>
      <c r="BF61" s="168"/>
      <c r="BG61" s="168"/>
      <c r="BH61" s="169"/>
      <c r="BI61" s="168"/>
      <c r="BJ61" s="168"/>
      <c r="BK61" s="168"/>
      <c r="BL61" s="169"/>
      <c r="BM61" s="168"/>
      <c r="BN61" s="168"/>
      <c r="BO61" s="168"/>
      <c r="BP61" s="169"/>
      <c r="BQ61" s="168"/>
      <c r="BR61" s="168"/>
      <c r="BS61" s="168"/>
      <c r="BT61" s="169"/>
      <c r="BU61" s="168"/>
      <c r="BV61" s="168"/>
      <c r="BW61" s="168"/>
      <c r="BX61" s="169"/>
      <c r="BY61" s="168"/>
      <c r="BZ61" s="168"/>
      <c r="CA61" s="168"/>
      <c r="CB61" s="169"/>
      <c r="CC61" s="168"/>
      <c r="CD61" s="168"/>
      <c r="CE61" s="168"/>
      <c r="CF61" s="169"/>
      <c r="CG61" s="168"/>
      <c r="CH61" s="168"/>
      <c r="CI61" s="168"/>
      <c r="CJ61" s="169"/>
      <c r="CK61" s="168"/>
      <c r="CL61" s="168"/>
      <c r="CM61" s="168"/>
      <c r="CN61" s="169"/>
      <c r="CO61" s="168"/>
      <c r="CP61" s="168"/>
      <c r="CQ61" s="168"/>
      <c r="CR61" s="169"/>
      <c r="CS61" s="168"/>
      <c r="CT61" s="168"/>
      <c r="CU61" s="168"/>
      <c r="CV61" s="169"/>
      <c r="CW61" s="168"/>
      <c r="CX61" s="168"/>
      <c r="CY61" s="168"/>
      <c r="CZ61" s="169"/>
      <c r="DA61" s="168"/>
      <c r="DB61" s="168"/>
      <c r="DC61" s="168"/>
      <c r="DD61" s="169"/>
      <c r="DE61" s="168"/>
      <c r="DF61" s="168"/>
      <c r="DG61" s="168"/>
      <c r="DH61" s="169"/>
      <c r="DI61" s="168"/>
      <c r="DJ61" s="168"/>
      <c r="DK61" s="168"/>
      <c r="DL61" s="169"/>
      <c r="DM61" s="168"/>
      <c r="DN61" s="168"/>
      <c r="DO61" s="168"/>
      <c r="DP61" s="169"/>
      <c r="DQ61" s="168"/>
      <c r="DR61" s="168"/>
      <c r="DS61" s="168"/>
      <c r="DT61" s="168"/>
      <c r="DU61" s="169"/>
      <c r="DV61" s="168"/>
      <c r="DW61" s="168"/>
      <c r="DX61" s="168"/>
      <c r="DY61" s="168"/>
      <c r="DZ61" s="169"/>
      <c r="EA61" s="168"/>
      <c r="EB61" s="168"/>
      <c r="EC61" s="168"/>
      <c r="ED61" s="168"/>
      <c r="EE61" s="169"/>
      <c r="EF61" s="168"/>
      <c r="EG61" s="168"/>
      <c r="EH61" s="168"/>
      <c r="EI61" s="168"/>
      <c r="EJ61" s="169"/>
      <c r="EK61" s="168"/>
      <c r="EL61" s="168"/>
      <c r="EM61" s="168"/>
      <c r="EN61" s="168"/>
      <c r="EO61" s="169"/>
      <c r="EP61" s="168"/>
      <c r="EQ61" s="168"/>
      <c r="ER61" s="168"/>
      <c r="ES61" s="168"/>
      <c r="ET61" s="169"/>
      <c r="EU61" s="168"/>
      <c r="EV61" s="168"/>
      <c r="EW61" s="168"/>
      <c r="EX61" s="168"/>
      <c r="EY61" s="169"/>
      <c r="EZ61" s="168"/>
      <c r="FA61" s="168"/>
      <c r="FB61" s="168"/>
      <c r="FC61" s="168"/>
      <c r="FD61" s="169"/>
      <c r="FE61" s="168"/>
      <c r="FF61" s="168"/>
      <c r="FG61" s="168"/>
      <c r="FH61" s="168"/>
      <c r="FI61" s="169"/>
      <c r="FJ61" s="168"/>
      <c r="FK61" s="168"/>
      <c r="FL61" s="168"/>
      <c r="FM61" s="168"/>
      <c r="FN61" s="169"/>
      <c r="FO61" s="168"/>
      <c r="FP61" s="168"/>
      <c r="FQ61" s="168"/>
      <c r="FR61" s="168"/>
      <c r="FS61" s="169"/>
      <c r="FT61" s="168"/>
      <c r="FU61" s="168"/>
      <c r="FV61" s="168"/>
      <c r="FW61" s="168"/>
      <c r="FX61" s="169"/>
      <c r="FY61" s="168"/>
      <c r="FZ61" s="168"/>
      <c r="GA61" s="168"/>
      <c r="GB61" s="168"/>
      <c r="GC61" s="169"/>
      <c r="GF61" s="12"/>
      <c r="GJ61"/>
      <c r="GN61"/>
    </row>
    <row r="62" spans="1:196" x14ac:dyDescent="0.15">
      <c r="A62" s="138"/>
      <c r="B62" s="138"/>
      <c r="C62" s="138"/>
      <c r="D62" s="140"/>
      <c r="E62" s="138">
        <v>11</v>
      </c>
      <c r="F62" s="138" t="s">
        <v>1804</v>
      </c>
      <c r="G62" s="138" t="s">
        <v>2084</v>
      </c>
      <c r="H62" s="159">
        <v>2</v>
      </c>
      <c r="I62" s="138">
        <v>11</v>
      </c>
      <c r="J62" s="138" t="s">
        <v>1303</v>
      </c>
      <c r="K62" s="138" t="s">
        <v>2012</v>
      </c>
      <c r="L62" s="159">
        <v>1.5</v>
      </c>
      <c r="M62" s="138">
        <v>11</v>
      </c>
      <c r="N62" s="138" t="s">
        <v>1401</v>
      </c>
      <c r="O62" s="138" t="s">
        <v>2012</v>
      </c>
      <c r="P62" s="159">
        <v>2</v>
      </c>
      <c r="Q62" s="175"/>
      <c r="R62" s="176"/>
      <c r="S62" s="176"/>
      <c r="T62" s="177"/>
      <c r="U62" s="176"/>
      <c r="V62" s="176"/>
      <c r="W62" s="176"/>
      <c r="X62" s="177"/>
      <c r="Y62" s="138"/>
      <c r="Z62" s="139" t="s">
        <v>1623</v>
      </c>
      <c r="AA62" s="138"/>
      <c r="AB62" s="159"/>
      <c r="AC62" s="138"/>
      <c r="AD62" s="139" t="s">
        <v>1622</v>
      </c>
      <c r="AE62" s="138"/>
      <c r="AF62" s="159"/>
      <c r="AG62" s="138"/>
      <c r="AH62" s="139" t="s">
        <v>1622</v>
      </c>
      <c r="AI62" s="138"/>
      <c r="AJ62" s="159"/>
      <c r="AK62" s="145"/>
      <c r="AL62" s="139" t="s">
        <v>1622</v>
      </c>
      <c r="AM62" s="145"/>
      <c r="AN62" s="160"/>
      <c r="AO62" s="138"/>
      <c r="AP62" s="139" t="s">
        <v>1622</v>
      </c>
      <c r="AQ62" s="138"/>
      <c r="AR62" s="140"/>
      <c r="AS62" s="138"/>
      <c r="AT62" s="139" t="s">
        <v>1622</v>
      </c>
      <c r="AU62" s="138"/>
      <c r="AV62" s="159"/>
      <c r="AW62" s="138"/>
      <c r="AX62" s="139" t="s">
        <v>1622</v>
      </c>
      <c r="AY62" s="138"/>
      <c r="AZ62" s="159"/>
      <c r="BA62" s="138"/>
      <c r="BB62" s="139" t="s">
        <v>1622</v>
      </c>
      <c r="BC62" s="138"/>
      <c r="BD62" s="159"/>
      <c r="BE62" s="138"/>
      <c r="BF62" s="139" t="s">
        <v>1622</v>
      </c>
      <c r="BG62" s="138"/>
      <c r="BH62" s="159"/>
      <c r="BI62" s="138"/>
      <c r="BJ62" s="139" t="s">
        <v>1622</v>
      </c>
      <c r="BK62" s="138"/>
      <c r="BL62" s="159"/>
      <c r="BM62" s="138"/>
      <c r="BN62" s="139" t="s">
        <v>1622</v>
      </c>
      <c r="BO62" s="138"/>
      <c r="BP62" s="159"/>
      <c r="BQ62" s="138"/>
      <c r="BR62" s="139" t="s">
        <v>1623</v>
      </c>
      <c r="BS62" s="138"/>
      <c r="BT62" s="159"/>
      <c r="BU62" s="138"/>
      <c r="BV62" s="139" t="s">
        <v>1622</v>
      </c>
      <c r="BW62" s="138"/>
      <c r="BX62" s="159"/>
      <c r="BY62" s="138"/>
      <c r="BZ62" s="139" t="s">
        <v>1623</v>
      </c>
      <c r="CA62" s="138"/>
      <c r="CB62" s="159"/>
      <c r="CC62" s="138"/>
      <c r="CD62" s="139" t="s">
        <v>1623</v>
      </c>
      <c r="CE62" s="138"/>
      <c r="CF62" s="159"/>
      <c r="CG62" s="138"/>
      <c r="CH62" s="139" t="s">
        <v>1623</v>
      </c>
      <c r="CI62" s="178" t="s">
        <v>1529</v>
      </c>
      <c r="CJ62" s="179"/>
      <c r="CK62" s="138"/>
      <c r="CL62" s="139" t="s">
        <v>1623</v>
      </c>
      <c r="CM62" s="178" t="s">
        <v>1529</v>
      </c>
      <c r="CN62" s="179"/>
      <c r="CO62" s="138"/>
      <c r="CP62" s="139" t="s">
        <v>1622</v>
      </c>
      <c r="CQ62" s="180"/>
      <c r="CR62" s="181"/>
      <c r="CS62" s="138"/>
      <c r="CT62" s="139" t="s">
        <v>1622</v>
      </c>
      <c r="CU62" s="180"/>
      <c r="CV62" s="181"/>
      <c r="CW62" s="138"/>
      <c r="CX62" s="139" t="s">
        <v>1622</v>
      </c>
      <c r="CY62" s="180"/>
      <c r="CZ62" s="181"/>
      <c r="DA62" s="138"/>
      <c r="DB62" s="139" t="s">
        <v>1622</v>
      </c>
      <c r="DC62" s="180"/>
      <c r="DD62" s="181"/>
      <c r="DE62" s="138"/>
      <c r="DF62" s="139" t="s">
        <v>1622</v>
      </c>
      <c r="DG62" s="180"/>
      <c r="DH62" s="181"/>
      <c r="DI62" s="138"/>
      <c r="DJ62" s="139" t="s">
        <v>1622</v>
      </c>
      <c r="DK62" s="180"/>
      <c r="DL62" s="181"/>
      <c r="DM62" s="138"/>
      <c r="DN62" s="139" t="s">
        <v>1622</v>
      </c>
      <c r="DO62" s="180"/>
      <c r="DP62" s="181"/>
      <c r="DQ62" s="138"/>
      <c r="DR62" s="139" t="s">
        <v>1622</v>
      </c>
      <c r="DS62" s="139"/>
      <c r="DT62" s="180"/>
      <c r="DU62" s="181"/>
      <c r="DV62" s="138"/>
      <c r="DW62" s="139" t="s">
        <v>1622</v>
      </c>
      <c r="DX62" s="139"/>
      <c r="DY62" s="180"/>
      <c r="DZ62" s="181"/>
      <c r="EA62" s="138"/>
      <c r="EB62" s="139" t="s">
        <v>1622</v>
      </c>
      <c r="EC62" s="139">
        <f>AVERAGE(EC63:EC70)</f>
        <v>1578.625</v>
      </c>
      <c r="ED62" s="180"/>
      <c r="EE62" s="181"/>
      <c r="EF62" s="138"/>
      <c r="EG62" s="139" t="s">
        <v>1622</v>
      </c>
      <c r="EH62" s="139">
        <f>AVERAGE(EH63:EH70)</f>
        <v>1615.8571428571429</v>
      </c>
      <c r="EI62" s="182"/>
      <c r="EJ62" s="183"/>
      <c r="EK62" s="138"/>
      <c r="EL62" s="139" t="s">
        <v>1622</v>
      </c>
      <c r="EM62" s="139">
        <f>AVERAGE(EM63:EM70)</f>
        <v>1640</v>
      </c>
      <c r="EN62" s="182"/>
      <c r="EO62" s="183"/>
      <c r="EP62" s="138"/>
      <c r="EQ62" s="139" t="s">
        <v>1622</v>
      </c>
      <c r="ER62" s="139">
        <f>AVERAGE(ER63:ER70)</f>
        <v>1652.5</v>
      </c>
      <c r="ES62" s="182"/>
      <c r="ET62" s="183"/>
      <c r="EU62" s="138"/>
      <c r="EV62" s="139" t="s">
        <v>1622</v>
      </c>
      <c r="EW62" s="139">
        <f>AVERAGE(EW63:EW70)</f>
        <v>1532.375</v>
      </c>
      <c r="EX62" s="182"/>
      <c r="EY62" s="183"/>
      <c r="EZ62" s="138"/>
      <c r="FA62" s="139" t="s">
        <v>1622</v>
      </c>
      <c r="FB62" s="139">
        <f>AVERAGE(FB63:FB70)</f>
        <v>1615.2857142857142</v>
      </c>
      <c r="FC62" s="182"/>
      <c r="FD62" s="183"/>
      <c r="FE62" s="138"/>
      <c r="FF62" s="139" t="s">
        <v>1622</v>
      </c>
      <c r="FG62" s="139">
        <f>AVERAGE(FG63:FG70)</f>
        <v>1376.375</v>
      </c>
      <c r="FH62" s="182"/>
      <c r="FI62" s="183"/>
      <c r="FJ62" s="138"/>
      <c r="FK62" s="139" t="s">
        <v>1622</v>
      </c>
      <c r="FL62" s="139"/>
      <c r="FM62" s="182"/>
      <c r="FN62" s="183"/>
      <c r="FO62" s="138"/>
      <c r="FP62" s="139" t="s">
        <v>1622</v>
      </c>
      <c r="FQ62" s="139"/>
      <c r="FR62" s="182"/>
      <c r="FS62" s="183"/>
      <c r="FT62" s="138"/>
      <c r="FU62" s="139" t="s">
        <v>1622</v>
      </c>
      <c r="FV62" s="139">
        <f>AVERAGE(FV63:FV70)</f>
        <v>1487.125</v>
      </c>
      <c r="FW62" s="182"/>
      <c r="FX62" s="183"/>
      <c r="FY62" s="138"/>
      <c r="FZ62" s="139" t="s">
        <v>1622</v>
      </c>
      <c r="GA62" s="139">
        <f>AVERAGE(GA63:GA70)</f>
        <v>1494</v>
      </c>
      <c r="GB62" s="182"/>
      <c r="GC62" s="183"/>
      <c r="GF62" s="12"/>
      <c r="GJ62"/>
      <c r="GN62"/>
    </row>
    <row r="63" spans="1:196" x14ac:dyDescent="0.15">
      <c r="A63" s="138"/>
      <c r="B63" s="138"/>
      <c r="C63" s="138"/>
      <c r="D63" s="140"/>
      <c r="E63" s="138">
        <v>12</v>
      </c>
      <c r="F63" s="138" t="s">
        <v>1930</v>
      </c>
      <c r="G63" s="138" t="s">
        <v>2040</v>
      </c>
      <c r="H63" s="159">
        <v>2</v>
      </c>
      <c r="I63" s="138">
        <v>12</v>
      </c>
      <c r="J63" s="138" t="s">
        <v>1850</v>
      </c>
      <c r="K63" s="138" t="s">
        <v>2040</v>
      </c>
      <c r="L63" s="159">
        <v>0</v>
      </c>
      <c r="M63" s="138">
        <v>12</v>
      </c>
      <c r="N63" s="138" t="s">
        <v>1851</v>
      </c>
      <c r="O63" s="138" t="s">
        <v>2012</v>
      </c>
      <c r="P63" s="159">
        <v>1.5</v>
      </c>
      <c r="Q63" s="138"/>
      <c r="R63" s="138"/>
      <c r="S63" s="138"/>
      <c r="T63" s="159"/>
      <c r="U63" s="138"/>
      <c r="V63" s="138"/>
      <c r="W63" s="138"/>
      <c r="X63" s="159"/>
      <c r="Y63" s="145">
        <v>1</v>
      </c>
      <c r="Z63" s="145" t="s">
        <v>2013</v>
      </c>
      <c r="AA63" s="145" t="s">
        <v>2084</v>
      </c>
      <c r="AB63" s="160">
        <v>5</v>
      </c>
      <c r="AC63" s="138">
        <v>1</v>
      </c>
      <c r="AD63" s="138" t="s">
        <v>1405</v>
      </c>
      <c r="AE63" s="138" t="s">
        <v>2010</v>
      </c>
      <c r="AF63" s="159">
        <v>7</v>
      </c>
      <c r="AG63" s="138">
        <v>1</v>
      </c>
      <c r="AH63" s="138" t="s">
        <v>1962</v>
      </c>
      <c r="AI63" s="138" t="s">
        <v>2012</v>
      </c>
      <c r="AJ63" s="159">
        <v>6</v>
      </c>
      <c r="AK63" s="145">
        <v>1</v>
      </c>
      <c r="AL63" s="145" t="s">
        <v>2150</v>
      </c>
      <c r="AM63" s="145" t="s">
        <v>2012</v>
      </c>
      <c r="AN63" s="160">
        <v>6</v>
      </c>
      <c r="AO63" s="149">
        <v>1</v>
      </c>
      <c r="AP63" s="149" t="s">
        <v>1770</v>
      </c>
      <c r="AQ63" s="149" t="s">
        <v>1863</v>
      </c>
      <c r="AR63" s="158">
        <v>5</v>
      </c>
      <c r="AS63" s="138">
        <v>1</v>
      </c>
      <c r="AT63" s="138" t="s">
        <v>1397</v>
      </c>
      <c r="AU63" s="138" t="s">
        <v>2012</v>
      </c>
      <c r="AV63" s="159">
        <v>6</v>
      </c>
      <c r="AW63" s="149">
        <v>1</v>
      </c>
      <c r="AX63" s="149" t="s">
        <v>1941</v>
      </c>
      <c r="AY63" s="149" t="s">
        <v>1863</v>
      </c>
      <c r="AZ63" s="158">
        <v>6</v>
      </c>
      <c r="BA63" s="138">
        <v>1</v>
      </c>
      <c r="BB63" s="138" t="s">
        <v>1831</v>
      </c>
      <c r="BC63" s="138" t="s">
        <v>1832</v>
      </c>
      <c r="BD63" s="159">
        <v>6.5</v>
      </c>
      <c r="BE63" s="138">
        <v>1</v>
      </c>
      <c r="BF63" s="138" t="s">
        <v>1594</v>
      </c>
      <c r="BG63" s="138" t="s">
        <v>2084</v>
      </c>
      <c r="BH63" s="159">
        <v>6.5</v>
      </c>
      <c r="BI63" s="138">
        <v>1</v>
      </c>
      <c r="BJ63" s="138" t="s">
        <v>2155</v>
      </c>
      <c r="BK63" s="138" t="s">
        <v>2010</v>
      </c>
      <c r="BL63" s="159">
        <v>6</v>
      </c>
      <c r="BM63" s="138">
        <v>1</v>
      </c>
      <c r="BN63" s="138" t="s">
        <v>1197</v>
      </c>
      <c r="BO63" s="138" t="s">
        <v>2012</v>
      </c>
      <c r="BP63" s="159">
        <v>5.5</v>
      </c>
      <c r="BQ63" s="138">
        <v>1</v>
      </c>
      <c r="BR63" s="138" t="s">
        <v>2015</v>
      </c>
      <c r="BS63" s="138" t="s">
        <v>2010</v>
      </c>
      <c r="BT63" s="159">
        <v>6.5</v>
      </c>
      <c r="BU63" s="138">
        <v>1</v>
      </c>
      <c r="BV63" s="138" t="s">
        <v>1304</v>
      </c>
      <c r="BW63" s="138" t="s">
        <v>2010</v>
      </c>
      <c r="BX63" s="159">
        <v>6</v>
      </c>
      <c r="BY63" s="138">
        <v>1</v>
      </c>
      <c r="BZ63" s="138" t="s">
        <v>1626</v>
      </c>
      <c r="CA63" s="138" t="s">
        <v>2012</v>
      </c>
      <c r="CB63" s="159">
        <v>6.5</v>
      </c>
      <c r="CC63" s="138">
        <v>1</v>
      </c>
      <c r="CD63" s="138" t="s">
        <v>1626</v>
      </c>
      <c r="CE63" s="138" t="s">
        <v>2012</v>
      </c>
      <c r="CF63" s="159">
        <v>8</v>
      </c>
      <c r="CG63" s="138">
        <v>1</v>
      </c>
      <c r="CH63" s="138" t="s">
        <v>1040</v>
      </c>
      <c r="CI63" s="138" t="s">
        <v>1721</v>
      </c>
      <c r="CJ63" s="159">
        <v>5.5</v>
      </c>
      <c r="CK63" s="138">
        <v>1</v>
      </c>
      <c r="CL63" s="138" t="s">
        <v>1566</v>
      </c>
      <c r="CM63" s="138" t="s">
        <v>695</v>
      </c>
      <c r="CN63" s="159">
        <v>5.5</v>
      </c>
      <c r="CO63" s="138">
        <v>1</v>
      </c>
      <c r="CP63" s="138" t="s">
        <v>2018</v>
      </c>
      <c r="CQ63" s="138" t="s">
        <v>2012</v>
      </c>
      <c r="CR63" s="159">
        <v>6</v>
      </c>
      <c r="CS63" s="138">
        <v>1</v>
      </c>
      <c r="CT63" s="138" t="s">
        <v>1480</v>
      </c>
      <c r="CU63" s="138" t="s">
        <v>769</v>
      </c>
      <c r="CV63" s="159">
        <v>4.5</v>
      </c>
      <c r="CW63" s="138">
        <v>1</v>
      </c>
      <c r="CX63" s="138" t="s">
        <v>1398</v>
      </c>
      <c r="CY63" s="138" t="s">
        <v>1863</v>
      </c>
      <c r="CZ63" s="159">
        <v>7.5</v>
      </c>
      <c r="DA63" s="138">
        <v>1</v>
      </c>
      <c r="DB63" s="138" t="s">
        <v>2018</v>
      </c>
      <c r="DC63" s="138" t="s">
        <v>2012</v>
      </c>
      <c r="DD63" s="159">
        <v>5</v>
      </c>
      <c r="DE63" s="138">
        <v>1</v>
      </c>
      <c r="DF63" s="138" t="s">
        <v>1626</v>
      </c>
      <c r="DG63" s="138" t="s">
        <v>2012</v>
      </c>
      <c r="DH63" s="159">
        <v>5.5</v>
      </c>
      <c r="DI63" s="138">
        <v>1</v>
      </c>
      <c r="DJ63" s="138" t="s">
        <v>1316</v>
      </c>
      <c r="DK63" s="138" t="s">
        <v>916</v>
      </c>
      <c r="DL63" s="159">
        <v>5.5</v>
      </c>
      <c r="DM63" s="138">
        <v>1</v>
      </c>
      <c r="DN63" s="138" t="s">
        <v>2131</v>
      </c>
      <c r="DO63" s="138" t="s">
        <v>2109</v>
      </c>
      <c r="DP63" s="159">
        <v>6</v>
      </c>
      <c r="DQ63" s="138">
        <v>1</v>
      </c>
      <c r="DR63" s="138" t="s">
        <v>801</v>
      </c>
      <c r="DS63" s="138"/>
      <c r="DT63" s="138" t="s">
        <v>802</v>
      </c>
      <c r="DU63" s="159">
        <v>6</v>
      </c>
      <c r="DV63" s="138">
        <v>1</v>
      </c>
      <c r="DW63" s="138" t="s">
        <v>2215</v>
      </c>
      <c r="DX63" s="138"/>
      <c r="DY63" s="138" t="s">
        <v>2221</v>
      </c>
      <c r="DZ63" s="159">
        <v>8.5</v>
      </c>
      <c r="EA63" s="138">
        <v>1</v>
      </c>
      <c r="EB63" s="138" t="s">
        <v>2216</v>
      </c>
      <c r="EC63" s="138">
        <v>1775</v>
      </c>
      <c r="ED63" s="138" t="s">
        <v>2351</v>
      </c>
      <c r="EE63" s="159">
        <v>5</v>
      </c>
      <c r="EF63" s="138">
        <v>1</v>
      </c>
      <c r="EG63" s="138" t="s">
        <v>2355</v>
      </c>
      <c r="EH63" s="138">
        <v>1496</v>
      </c>
      <c r="EI63" s="138" t="s">
        <v>2295</v>
      </c>
      <c r="EJ63" s="159">
        <v>5</v>
      </c>
      <c r="EK63" s="138">
        <v>1</v>
      </c>
      <c r="EL63" s="138" t="s">
        <v>422</v>
      </c>
      <c r="EM63" s="138">
        <v>1685</v>
      </c>
      <c r="EN63" s="138" t="s">
        <v>192</v>
      </c>
      <c r="EO63" s="159">
        <v>5.5</v>
      </c>
      <c r="EP63" s="138">
        <v>1</v>
      </c>
      <c r="EQ63" s="138" t="s">
        <v>2573</v>
      </c>
      <c r="ER63" s="138">
        <v>1706</v>
      </c>
      <c r="ES63" s="138" t="s">
        <v>2012</v>
      </c>
      <c r="ET63" s="159">
        <v>5</v>
      </c>
      <c r="EU63" s="138">
        <v>1</v>
      </c>
      <c r="EV63" s="138" t="s">
        <v>2588</v>
      </c>
      <c r="EW63" s="138">
        <v>1567</v>
      </c>
      <c r="EX63" s="138" t="s">
        <v>2575</v>
      </c>
      <c r="EY63" s="159">
        <v>5</v>
      </c>
      <c r="EZ63" s="138">
        <v>1</v>
      </c>
      <c r="FA63" s="138" t="s">
        <v>2579</v>
      </c>
      <c r="FB63" s="138">
        <v>1625</v>
      </c>
      <c r="FC63" s="138" t="s">
        <v>2012</v>
      </c>
      <c r="FD63" s="159">
        <v>5.5</v>
      </c>
      <c r="FE63" s="138">
        <v>1</v>
      </c>
      <c r="FF63" s="138" t="s">
        <v>2593</v>
      </c>
      <c r="FG63" s="138">
        <v>1364</v>
      </c>
      <c r="FH63" s="145" t="s">
        <v>2012</v>
      </c>
      <c r="FI63" s="159">
        <v>5.5</v>
      </c>
      <c r="FJ63" s="138">
        <v>1</v>
      </c>
      <c r="FK63" s="138"/>
      <c r="FL63" s="138"/>
      <c r="FM63" s="138"/>
      <c r="FN63" s="156"/>
      <c r="FO63" s="138">
        <v>1</v>
      </c>
      <c r="FP63" s="138"/>
      <c r="FQ63" s="138"/>
      <c r="FR63" s="138"/>
      <c r="FS63" s="156"/>
      <c r="FT63" s="138">
        <v>1</v>
      </c>
      <c r="FU63" s="145" t="s">
        <v>2574</v>
      </c>
      <c r="FV63" s="138">
        <v>1629</v>
      </c>
      <c r="FW63" s="145" t="s">
        <v>2012</v>
      </c>
      <c r="FX63" s="160">
        <v>5.5</v>
      </c>
      <c r="FY63" s="138">
        <v>1</v>
      </c>
      <c r="FZ63" s="145" t="s">
        <v>3359</v>
      </c>
      <c r="GA63" s="147">
        <v>1400</v>
      </c>
      <c r="GB63" s="145" t="s">
        <v>2012</v>
      </c>
      <c r="GC63" s="160">
        <v>5.5</v>
      </c>
      <c r="GF63" s="12"/>
      <c r="GJ63"/>
      <c r="GN63"/>
    </row>
    <row r="64" spans="1:196" x14ac:dyDescent="0.15">
      <c r="A64" s="138"/>
      <c r="B64" s="138"/>
      <c r="C64" s="138"/>
      <c r="D64" s="140"/>
      <c r="E64" s="138">
        <v>13</v>
      </c>
      <c r="F64" s="138" t="s">
        <v>1856</v>
      </c>
      <c r="G64" s="138" t="s">
        <v>2084</v>
      </c>
      <c r="H64" s="159">
        <v>2</v>
      </c>
      <c r="I64" s="138"/>
      <c r="J64" s="138"/>
      <c r="K64" s="138"/>
      <c r="L64" s="159"/>
      <c r="M64" s="138">
        <v>13</v>
      </c>
      <c r="N64" s="138" t="s">
        <v>1852</v>
      </c>
      <c r="O64" s="138" t="s">
        <v>2012</v>
      </c>
      <c r="P64" s="159">
        <v>1</v>
      </c>
      <c r="Q64" s="138"/>
      <c r="R64" s="138"/>
      <c r="S64" s="138"/>
      <c r="T64" s="159"/>
      <c r="U64" s="138"/>
      <c r="V64" s="138"/>
      <c r="W64" s="138"/>
      <c r="X64" s="159"/>
      <c r="Y64" s="145">
        <v>2</v>
      </c>
      <c r="Z64" s="145" t="s">
        <v>2137</v>
      </c>
      <c r="AA64" s="145" t="s">
        <v>2012</v>
      </c>
      <c r="AB64" s="160">
        <v>5</v>
      </c>
      <c r="AC64" s="138">
        <v>2</v>
      </c>
      <c r="AD64" s="138" t="s">
        <v>2160</v>
      </c>
      <c r="AE64" s="138" t="s">
        <v>2012</v>
      </c>
      <c r="AF64" s="159">
        <v>4.5</v>
      </c>
      <c r="AG64" s="138">
        <v>2</v>
      </c>
      <c r="AH64" s="138" t="s">
        <v>2167</v>
      </c>
      <c r="AI64" s="138" t="s">
        <v>2012</v>
      </c>
      <c r="AJ64" s="159">
        <v>6</v>
      </c>
      <c r="AK64" s="145">
        <v>2</v>
      </c>
      <c r="AL64" s="145" t="s">
        <v>1705</v>
      </c>
      <c r="AM64" s="145" t="s">
        <v>2010</v>
      </c>
      <c r="AN64" s="160">
        <v>5.5</v>
      </c>
      <c r="AO64" s="149">
        <v>2</v>
      </c>
      <c r="AP64" s="149" t="s">
        <v>1768</v>
      </c>
      <c r="AQ64" s="149" t="s">
        <v>1863</v>
      </c>
      <c r="AR64" s="158">
        <v>4.5</v>
      </c>
      <c r="AS64" s="138">
        <v>2</v>
      </c>
      <c r="AT64" s="138" t="s">
        <v>2167</v>
      </c>
      <c r="AU64" s="138" t="s">
        <v>2012</v>
      </c>
      <c r="AV64" s="159">
        <v>5.5</v>
      </c>
      <c r="AW64" s="138">
        <v>2</v>
      </c>
      <c r="AX64" s="138" t="s">
        <v>1951</v>
      </c>
      <c r="AY64" s="138" t="s">
        <v>2012</v>
      </c>
      <c r="AZ64" s="159">
        <v>4.5</v>
      </c>
      <c r="BA64" s="138">
        <v>2</v>
      </c>
      <c r="BB64" s="138" t="s">
        <v>1594</v>
      </c>
      <c r="BC64" s="138" t="s">
        <v>2084</v>
      </c>
      <c r="BD64" s="159">
        <v>5.5</v>
      </c>
      <c r="BE64" s="138">
        <v>2</v>
      </c>
      <c r="BF64" s="138" t="s">
        <v>1783</v>
      </c>
      <c r="BG64" s="138" t="s">
        <v>2084</v>
      </c>
      <c r="BH64" s="159">
        <v>6.5</v>
      </c>
      <c r="BI64" s="138">
        <v>2</v>
      </c>
      <c r="BJ64" s="138" t="s">
        <v>2018</v>
      </c>
      <c r="BK64" s="138" t="s">
        <v>2012</v>
      </c>
      <c r="BL64" s="159">
        <v>4.5</v>
      </c>
      <c r="BM64" s="138">
        <v>2</v>
      </c>
      <c r="BN64" s="138" t="s">
        <v>1800</v>
      </c>
      <c r="BO64" s="138" t="s">
        <v>2012</v>
      </c>
      <c r="BP64" s="159">
        <v>5</v>
      </c>
      <c r="BQ64" s="138">
        <v>2</v>
      </c>
      <c r="BR64" s="138" t="s">
        <v>2018</v>
      </c>
      <c r="BS64" s="138" t="s">
        <v>2012</v>
      </c>
      <c r="BT64" s="159">
        <v>5.5</v>
      </c>
      <c r="BU64" s="138">
        <v>2</v>
      </c>
      <c r="BV64" s="138" t="s">
        <v>1197</v>
      </c>
      <c r="BW64" s="138" t="s">
        <v>2012</v>
      </c>
      <c r="BX64" s="159">
        <v>5</v>
      </c>
      <c r="BY64" s="138">
        <v>2</v>
      </c>
      <c r="BZ64" s="138" t="s">
        <v>2018</v>
      </c>
      <c r="CA64" s="138" t="s">
        <v>2012</v>
      </c>
      <c r="CB64" s="159">
        <v>6.5</v>
      </c>
      <c r="CC64" s="138">
        <v>2</v>
      </c>
      <c r="CD64" s="138" t="s">
        <v>1668</v>
      </c>
      <c r="CE64" s="138" t="s">
        <v>1863</v>
      </c>
      <c r="CF64" s="159">
        <v>7.5</v>
      </c>
      <c r="CG64" s="138">
        <v>2</v>
      </c>
      <c r="CH64" s="138" t="s">
        <v>2018</v>
      </c>
      <c r="CI64" s="138" t="s">
        <v>2012</v>
      </c>
      <c r="CJ64" s="159">
        <v>5</v>
      </c>
      <c r="CK64" s="138">
        <v>2</v>
      </c>
      <c r="CL64" s="138" t="s">
        <v>1196</v>
      </c>
      <c r="CM64" s="138" t="s">
        <v>2012</v>
      </c>
      <c r="CN64" s="159">
        <v>5</v>
      </c>
      <c r="CO64" s="138">
        <v>2</v>
      </c>
      <c r="CP64" s="138" t="s">
        <v>1527</v>
      </c>
      <c r="CQ64" s="138" t="s">
        <v>1863</v>
      </c>
      <c r="CR64" s="159">
        <v>5</v>
      </c>
      <c r="CS64" s="138">
        <v>2</v>
      </c>
      <c r="CT64" s="138" t="s">
        <v>1504</v>
      </c>
      <c r="CU64" s="138" t="s">
        <v>2012</v>
      </c>
      <c r="CV64" s="159">
        <v>4.5</v>
      </c>
      <c r="CW64" s="138">
        <v>2</v>
      </c>
      <c r="CX64" s="138" t="s">
        <v>1620</v>
      </c>
      <c r="CY64" s="138" t="s">
        <v>2166</v>
      </c>
      <c r="CZ64" s="159">
        <v>7</v>
      </c>
      <c r="DA64" s="138">
        <v>2</v>
      </c>
      <c r="DB64" s="138" t="s">
        <v>1620</v>
      </c>
      <c r="DC64" s="138" t="s">
        <v>2166</v>
      </c>
      <c r="DD64" s="159">
        <v>5</v>
      </c>
      <c r="DE64" s="138">
        <v>2</v>
      </c>
      <c r="DF64" s="138" t="s">
        <v>1672</v>
      </c>
      <c r="DG64" s="138" t="s">
        <v>2012</v>
      </c>
      <c r="DH64" s="159">
        <v>5</v>
      </c>
      <c r="DI64" s="138">
        <v>2</v>
      </c>
      <c r="DJ64" s="138" t="s">
        <v>1197</v>
      </c>
      <c r="DK64" s="138" t="s">
        <v>2012</v>
      </c>
      <c r="DL64" s="159">
        <v>5</v>
      </c>
      <c r="DM64" s="138">
        <v>2</v>
      </c>
      <c r="DN64" s="138" t="s">
        <v>476</v>
      </c>
      <c r="DO64" s="138" t="s">
        <v>2124</v>
      </c>
      <c r="DP64" s="159">
        <v>5.5</v>
      </c>
      <c r="DQ64" s="138">
        <v>2</v>
      </c>
      <c r="DR64" s="138" t="s">
        <v>626</v>
      </c>
      <c r="DS64" s="138"/>
      <c r="DT64" s="138" t="s">
        <v>773</v>
      </c>
      <c r="DU64" s="159">
        <v>6</v>
      </c>
      <c r="DV64" s="138">
        <v>2</v>
      </c>
      <c r="DW64" s="138" t="s">
        <v>2216</v>
      </c>
      <c r="DX64" s="138"/>
      <c r="DY64" s="138" t="s">
        <v>828</v>
      </c>
      <c r="DZ64" s="159">
        <v>6.5</v>
      </c>
      <c r="EA64" s="138">
        <v>2</v>
      </c>
      <c r="EB64" s="138" t="s">
        <v>2352</v>
      </c>
      <c r="EC64" s="138">
        <v>1543</v>
      </c>
      <c r="ED64" s="138" t="s">
        <v>1903</v>
      </c>
      <c r="EE64" s="159">
        <v>5</v>
      </c>
      <c r="EF64" s="138">
        <v>2</v>
      </c>
      <c r="EG64" s="138" t="s">
        <v>468</v>
      </c>
      <c r="EH64" s="138">
        <v>1606</v>
      </c>
      <c r="EI64" s="138" t="s">
        <v>2109</v>
      </c>
      <c r="EJ64" s="159">
        <v>4.5</v>
      </c>
      <c r="EK64" s="138">
        <v>2</v>
      </c>
      <c r="EL64" s="138" t="s">
        <v>2125</v>
      </c>
      <c r="EM64" s="138">
        <v>1656</v>
      </c>
      <c r="EN64" s="138" t="s">
        <v>192</v>
      </c>
      <c r="EO64" s="159">
        <v>5</v>
      </c>
      <c r="EP64" s="138">
        <v>2</v>
      </c>
      <c r="EQ64" s="138" t="s">
        <v>2574</v>
      </c>
      <c r="ER64" s="138">
        <v>1700</v>
      </c>
      <c r="ES64" s="138" t="s">
        <v>2166</v>
      </c>
      <c r="ET64" s="159">
        <v>4.5</v>
      </c>
      <c r="EU64" s="138">
        <v>2</v>
      </c>
      <c r="EV64" s="138" t="s">
        <v>2806</v>
      </c>
      <c r="EW64" s="138">
        <v>1537</v>
      </c>
      <c r="EX64" s="138" t="s">
        <v>2807</v>
      </c>
      <c r="EY64" s="159">
        <v>5</v>
      </c>
      <c r="EZ64" s="138">
        <v>2</v>
      </c>
      <c r="FA64" s="138" t="s">
        <v>2799</v>
      </c>
      <c r="FB64" s="138">
        <v>1652</v>
      </c>
      <c r="FC64" s="138" t="s">
        <v>2166</v>
      </c>
      <c r="FD64" s="159">
        <v>5</v>
      </c>
      <c r="FE64" s="138">
        <v>2</v>
      </c>
      <c r="FF64" s="145" t="s">
        <v>3010</v>
      </c>
      <c r="FG64" s="145">
        <v>1480</v>
      </c>
      <c r="FH64" s="145" t="s">
        <v>1320</v>
      </c>
      <c r="FI64" s="159">
        <v>5</v>
      </c>
      <c r="FJ64" s="138">
        <v>2</v>
      </c>
      <c r="FK64" s="138"/>
      <c r="FL64" s="138"/>
      <c r="FM64" s="138"/>
      <c r="FN64" s="156"/>
      <c r="FO64" s="138">
        <v>2</v>
      </c>
      <c r="FP64" s="138"/>
      <c r="FQ64" s="138"/>
      <c r="FR64" s="138"/>
      <c r="FS64" s="156"/>
      <c r="FT64" s="138">
        <v>2</v>
      </c>
      <c r="FU64" s="145" t="s">
        <v>1333</v>
      </c>
      <c r="FV64" s="138">
        <v>1576</v>
      </c>
      <c r="FW64" s="145" t="s">
        <v>2166</v>
      </c>
      <c r="FX64" s="160">
        <v>5.5</v>
      </c>
      <c r="FY64" s="138">
        <v>2</v>
      </c>
      <c r="FZ64" s="145" t="s">
        <v>3325</v>
      </c>
      <c r="GA64" s="145">
        <v>1465</v>
      </c>
      <c r="GB64" s="145" t="s">
        <v>2012</v>
      </c>
      <c r="GC64" s="160">
        <v>5</v>
      </c>
      <c r="GF64" s="12"/>
      <c r="GJ64"/>
      <c r="GN64"/>
    </row>
    <row r="65" spans="1:196" x14ac:dyDescent="0.15">
      <c r="A65" s="138"/>
      <c r="B65" s="138"/>
      <c r="C65" s="138"/>
      <c r="D65" s="140"/>
      <c r="E65" s="138">
        <v>14</v>
      </c>
      <c r="F65" s="138" t="s">
        <v>1401</v>
      </c>
      <c r="G65" s="138" t="s">
        <v>2012</v>
      </c>
      <c r="H65" s="159">
        <v>1</v>
      </c>
      <c r="I65" s="138"/>
      <c r="J65" s="138"/>
      <c r="K65" s="138"/>
      <c r="L65" s="159"/>
      <c r="M65" s="138">
        <v>14</v>
      </c>
      <c r="N65" s="138" t="s">
        <v>2162</v>
      </c>
      <c r="O65" s="138" t="s">
        <v>2084</v>
      </c>
      <c r="P65" s="159">
        <v>0</v>
      </c>
      <c r="Q65" s="138"/>
      <c r="R65" s="138"/>
      <c r="S65" s="138"/>
      <c r="T65" s="159"/>
      <c r="U65" s="138"/>
      <c r="V65" s="138"/>
      <c r="W65" s="138"/>
      <c r="X65" s="159"/>
      <c r="Y65" s="145">
        <v>3</v>
      </c>
      <c r="Z65" s="145" t="s">
        <v>2158</v>
      </c>
      <c r="AA65" s="145" t="s">
        <v>2166</v>
      </c>
      <c r="AB65" s="160">
        <v>4.5</v>
      </c>
      <c r="AC65" s="138">
        <v>3</v>
      </c>
      <c r="AD65" s="138" t="s">
        <v>2019</v>
      </c>
      <c r="AE65" s="138" t="s">
        <v>2010</v>
      </c>
      <c r="AF65" s="159">
        <v>4</v>
      </c>
      <c r="AG65" s="138">
        <v>3</v>
      </c>
      <c r="AH65" s="138" t="s">
        <v>2168</v>
      </c>
      <c r="AI65" s="138" t="s">
        <v>2012</v>
      </c>
      <c r="AJ65" s="159">
        <v>4</v>
      </c>
      <c r="AK65" s="149">
        <v>3</v>
      </c>
      <c r="AL65" s="149" t="s">
        <v>1770</v>
      </c>
      <c r="AM65" s="149" t="s">
        <v>1863</v>
      </c>
      <c r="AN65" s="158">
        <v>4.5</v>
      </c>
      <c r="AO65" s="138">
        <v>3</v>
      </c>
      <c r="AP65" s="138" t="s">
        <v>1409</v>
      </c>
      <c r="AQ65" s="138" t="s">
        <v>2010</v>
      </c>
      <c r="AR65" s="159">
        <v>4</v>
      </c>
      <c r="AS65" s="149">
        <v>3</v>
      </c>
      <c r="AT65" s="149" t="s">
        <v>1941</v>
      </c>
      <c r="AU65" s="149" t="s">
        <v>1863</v>
      </c>
      <c r="AV65" s="158">
        <v>5</v>
      </c>
      <c r="AW65" s="138">
        <v>3</v>
      </c>
      <c r="AX65" s="138" t="s">
        <v>1397</v>
      </c>
      <c r="AY65" s="138" t="s">
        <v>2012</v>
      </c>
      <c r="AZ65" s="159">
        <v>4.5</v>
      </c>
      <c r="BA65" s="138">
        <v>3</v>
      </c>
      <c r="BB65" s="138" t="s">
        <v>1854</v>
      </c>
      <c r="BC65" s="138" t="s">
        <v>2010</v>
      </c>
      <c r="BD65" s="159">
        <v>4</v>
      </c>
      <c r="BE65" s="138">
        <v>3</v>
      </c>
      <c r="BF65" s="138" t="s">
        <v>1406</v>
      </c>
      <c r="BG65" s="138" t="s">
        <v>2010</v>
      </c>
      <c r="BH65" s="159">
        <v>5.5</v>
      </c>
      <c r="BI65" s="138">
        <v>3</v>
      </c>
      <c r="BJ65" s="138" t="s">
        <v>2014</v>
      </c>
      <c r="BK65" s="138" t="s">
        <v>2010</v>
      </c>
      <c r="BL65" s="159">
        <v>4.5</v>
      </c>
      <c r="BM65" s="138">
        <v>3</v>
      </c>
      <c r="BN65" s="138" t="s">
        <v>1398</v>
      </c>
      <c r="BO65" s="138" t="s">
        <v>2010</v>
      </c>
      <c r="BP65" s="159">
        <v>4.5</v>
      </c>
      <c r="BQ65" s="138">
        <v>3</v>
      </c>
      <c r="BR65" s="138" t="s">
        <v>2014</v>
      </c>
      <c r="BS65" s="138" t="s">
        <v>2010</v>
      </c>
      <c r="BT65" s="159">
        <v>4</v>
      </c>
      <c r="BU65" s="138">
        <v>3</v>
      </c>
      <c r="BV65" s="138" t="s">
        <v>1389</v>
      </c>
      <c r="BW65" s="138" t="s">
        <v>1499</v>
      </c>
      <c r="BX65" s="159">
        <v>4</v>
      </c>
      <c r="BY65" s="138">
        <v>3</v>
      </c>
      <c r="BZ65" s="138" t="s">
        <v>1390</v>
      </c>
      <c r="CA65" s="138" t="s">
        <v>2012</v>
      </c>
      <c r="CB65" s="159">
        <v>6</v>
      </c>
      <c r="CC65" s="138">
        <v>3</v>
      </c>
      <c r="CD65" s="138" t="s">
        <v>1669</v>
      </c>
      <c r="CE65" s="138" t="s">
        <v>2012</v>
      </c>
      <c r="CF65" s="159">
        <v>7</v>
      </c>
      <c r="CG65" s="138">
        <v>3</v>
      </c>
      <c r="CH65" s="138" t="s">
        <v>1526</v>
      </c>
      <c r="CI65" s="138" t="s">
        <v>1103</v>
      </c>
      <c r="CJ65" s="159">
        <v>4</v>
      </c>
      <c r="CK65" s="138">
        <v>3</v>
      </c>
      <c r="CL65" s="138" t="s">
        <v>1567</v>
      </c>
      <c r="CM65" s="138" t="s">
        <v>695</v>
      </c>
      <c r="CN65" s="159">
        <v>5</v>
      </c>
      <c r="CO65" s="138">
        <v>3</v>
      </c>
      <c r="CP65" s="138" t="s">
        <v>1504</v>
      </c>
      <c r="CQ65" s="138" t="s">
        <v>2012</v>
      </c>
      <c r="CR65" s="159">
        <v>4.5</v>
      </c>
      <c r="CS65" s="138">
        <v>3</v>
      </c>
      <c r="CT65" s="138" t="s">
        <v>1779</v>
      </c>
      <c r="CU65" s="138" t="s">
        <v>2010</v>
      </c>
      <c r="CV65" s="159">
        <v>4.5</v>
      </c>
      <c r="CW65" s="138">
        <v>3</v>
      </c>
      <c r="CX65" s="138" t="s">
        <v>1779</v>
      </c>
      <c r="CY65" s="138" t="s">
        <v>2010</v>
      </c>
      <c r="CZ65" s="159">
        <v>5</v>
      </c>
      <c r="DA65" s="138">
        <v>3</v>
      </c>
      <c r="DB65" s="138" t="s">
        <v>1672</v>
      </c>
      <c r="DC65" s="138" t="s">
        <v>2012</v>
      </c>
      <c r="DD65" s="159">
        <v>4</v>
      </c>
      <c r="DE65" s="138">
        <v>3</v>
      </c>
      <c r="DF65" s="138" t="s">
        <v>1254</v>
      </c>
      <c r="DG65" s="138" t="s">
        <v>2152</v>
      </c>
      <c r="DH65" s="159">
        <v>4.5</v>
      </c>
      <c r="DI65" s="138">
        <v>3</v>
      </c>
      <c r="DJ65" s="138" t="s">
        <v>1619</v>
      </c>
      <c r="DK65" s="138" t="s">
        <v>1763</v>
      </c>
      <c r="DL65" s="159">
        <v>5</v>
      </c>
      <c r="DM65" s="138">
        <v>3</v>
      </c>
      <c r="DN65" s="138" t="s">
        <v>2132</v>
      </c>
      <c r="DO65" s="138" t="s">
        <v>688</v>
      </c>
      <c r="DP65" s="159">
        <v>5</v>
      </c>
      <c r="DQ65" s="138">
        <v>3</v>
      </c>
      <c r="DR65" s="138" t="s">
        <v>627</v>
      </c>
      <c r="DS65" s="138"/>
      <c r="DT65" s="138" t="s">
        <v>2106</v>
      </c>
      <c r="DU65" s="159">
        <v>5</v>
      </c>
      <c r="DV65" s="138">
        <v>3</v>
      </c>
      <c r="DW65" s="138" t="s">
        <v>718</v>
      </c>
      <c r="DX65" s="138"/>
      <c r="DY65" s="138" t="s">
        <v>2217</v>
      </c>
      <c r="DZ65" s="159">
        <v>6.5</v>
      </c>
      <c r="EA65" s="138">
        <v>3</v>
      </c>
      <c r="EB65" s="138" t="s">
        <v>2353</v>
      </c>
      <c r="EC65" s="138">
        <v>1503</v>
      </c>
      <c r="ED65" s="138" t="s">
        <v>1901</v>
      </c>
      <c r="EE65" s="159">
        <v>4.5</v>
      </c>
      <c r="EF65" s="138">
        <v>3</v>
      </c>
      <c r="EG65" s="138" t="s">
        <v>2289</v>
      </c>
      <c r="EH65" s="138">
        <v>1633</v>
      </c>
      <c r="EI65" s="138" t="s">
        <v>2109</v>
      </c>
      <c r="EJ65" s="159">
        <v>4</v>
      </c>
      <c r="EK65" s="138">
        <v>3</v>
      </c>
      <c r="EL65" s="138" t="s">
        <v>2386</v>
      </c>
      <c r="EM65" s="138">
        <v>1644</v>
      </c>
      <c r="EN65" s="138" t="s">
        <v>2001</v>
      </c>
      <c r="EO65" s="159">
        <v>4</v>
      </c>
      <c r="EP65" s="138">
        <v>3</v>
      </c>
      <c r="EQ65" s="138" t="s">
        <v>1397</v>
      </c>
      <c r="ER65" s="138">
        <v>1629</v>
      </c>
      <c r="ES65" s="138" t="s">
        <v>2166</v>
      </c>
      <c r="ET65" s="159">
        <v>4.5</v>
      </c>
      <c r="EU65" s="138">
        <v>3</v>
      </c>
      <c r="EV65" s="138" t="s">
        <v>1626</v>
      </c>
      <c r="EW65" s="138">
        <v>1620</v>
      </c>
      <c r="EX65" s="138" t="s">
        <v>2012</v>
      </c>
      <c r="EY65" s="159">
        <v>5</v>
      </c>
      <c r="EZ65" s="138">
        <v>3</v>
      </c>
      <c r="FA65" s="138" t="s">
        <v>1538</v>
      </c>
      <c r="FB65" s="138">
        <v>1658</v>
      </c>
      <c r="FC65" s="138" t="s">
        <v>2012</v>
      </c>
      <c r="FD65" s="159">
        <v>4.5</v>
      </c>
      <c r="FE65" s="138">
        <v>3</v>
      </c>
      <c r="FF65" s="145" t="s">
        <v>2991</v>
      </c>
      <c r="FG65" s="145">
        <v>1425</v>
      </c>
      <c r="FH65" s="145" t="s">
        <v>2992</v>
      </c>
      <c r="FI65" s="159">
        <v>4.5</v>
      </c>
      <c r="FJ65" s="138">
        <v>3</v>
      </c>
      <c r="FK65" s="138"/>
      <c r="FL65" s="138"/>
      <c r="FM65" s="138"/>
      <c r="FN65" s="156"/>
      <c r="FO65" s="138">
        <v>3</v>
      </c>
      <c r="FP65" s="138"/>
      <c r="FQ65" s="138"/>
      <c r="FR65" s="138"/>
      <c r="FS65" s="156"/>
      <c r="FT65" s="138">
        <v>3</v>
      </c>
      <c r="FU65" s="145" t="s">
        <v>2577</v>
      </c>
      <c r="FV65" s="138">
        <v>1633</v>
      </c>
      <c r="FW65" s="145" t="s">
        <v>2012</v>
      </c>
      <c r="FX65" s="160">
        <v>4</v>
      </c>
      <c r="FY65" s="138">
        <v>3</v>
      </c>
      <c r="FZ65" s="145" t="s">
        <v>1626</v>
      </c>
      <c r="GA65" s="145">
        <v>1647</v>
      </c>
      <c r="GB65" s="145" t="s">
        <v>2012</v>
      </c>
      <c r="GC65" s="160">
        <v>3.5</v>
      </c>
      <c r="GF65" s="12"/>
      <c r="GJ65"/>
      <c r="GN65"/>
    </row>
    <row r="66" spans="1:196" x14ac:dyDescent="0.15">
      <c r="A66" s="138"/>
      <c r="B66" s="138"/>
      <c r="C66" s="138"/>
      <c r="D66" s="140"/>
      <c r="E66" s="138">
        <v>15</v>
      </c>
      <c r="F66" s="138" t="s">
        <v>1778</v>
      </c>
      <c r="G66" s="138" t="s">
        <v>2012</v>
      </c>
      <c r="H66" s="159">
        <v>1</v>
      </c>
      <c r="I66" s="138"/>
      <c r="J66" s="138"/>
      <c r="K66" s="138"/>
      <c r="L66" s="159"/>
      <c r="M66" s="138"/>
      <c r="N66" s="138"/>
      <c r="O66" s="138"/>
      <c r="P66" s="159"/>
      <c r="Q66" s="138"/>
      <c r="R66" s="138"/>
      <c r="S66" s="138"/>
      <c r="T66" s="159"/>
      <c r="U66" s="138"/>
      <c r="V66" s="138"/>
      <c r="W66" s="138"/>
      <c r="X66" s="159"/>
      <c r="Y66" s="138">
        <v>4</v>
      </c>
      <c r="Z66" s="138" t="s">
        <v>2141</v>
      </c>
      <c r="AA66" s="138" t="s">
        <v>2084</v>
      </c>
      <c r="AB66" s="159">
        <v>4.5</v>
      </c>
      <c r="AC66" s="138">
        <v>4</v>
      </c>
      <c r="AD66" s="138" t="s">
        <v>1962</v>
      </c>
      <c r="AE66" s="138" t="s">
        <v>2012</v>
      </c>
      <c r="AF66" s="159">
        <v>3.5</v>
      </c>
      <c r="AG66" s="138">
        <v>4</v>
      </c>
      <c r="AH66" s="138" t="s">
        <v>1802</v>
      </c>
      <c r="AI66" s="138" t="s">
        <v>2084</v>
      </c>
      <c r="AJ66" s="159">
        <v>3.5</v>
      </c>
      <c r="AK66" s="145">
        <v>4</v>
      </c>
      <c r="AL66" s="145" t="s">
        <v>2168</v>
      </c>
      <c r="AM66" s="145" t="s">
        <v>2012</v>
      </c>
      <c r="AN66" s="160">
        <v>4.5</v>
      </c>
      <c r="AO66" s="138">
        <v>4</v>
      </c>
      <c r="AP66" s="138" t="s">
        <v>2157</v>
      </c>
      <c r="AQ66" s="138" t="s">
        <v>1885</v>
      </c>
      <c r="AR66" s="159">
        <v>4</v>
      </c>
      <c r="AS66" s="138">
        <v>4</v>
      </c>
      <c r="AT66" s="138" t="s">
        <v>1783</v>
      </c>
      <c r="AU66" s="138" t="s">
        <v>2084</v>
      </c>
      <c r="AV66" s="159">
        <v>4</v>
      </c>
      <c r="AW66" s="138">
        <v>4</v>
      </c>
      <c r="AX66" s="138" t="s">
        <v>1409</v>
      </c>
      <c r="AY66" s="138" t="s">
        <v>2010</v>
      </c>
      <c r="AZ66" s="159">
        <v>4.5</v>
      </c>
      <c r="BA66" s="138">
        <v>4</v>
      </c>
      <c r="BB66" s="138" t="s">
        <v>2154</v>
      </c>
      <c r="BC66" s="138" t="s">
        <v>2084</v>
      </c>
      <c r="BD66" s="159">
        <v>3.5</v>
      </c>
      <c r="BE66" s="138">
        <v>4</v>
      </c>
      <c r="BF66" s="138" t="s">
        <v>1398</v>
      </c>
      <c r="BG66" s="138" t="s">
        <v>2010</v>
      </c>
      <c r="BH66" s="159">
        <v>5.5</v>
      </c>
      <c r="BI66" s="138">
        <v>4</v>
      </c>
      <c r="BJ66" s="138" t="s">
        <v>1826</v>
      </c>
      <c r="BK66" s="138" t="s">
        <v>2012</v>
      </c>
      <c r="BL66" s="159">
        <v>4.5</v>
      </c>
      <c r="BM66" s="138">
        <v>4</v>
      </c>
      <c r="BN66" s="138" t="s">
        <v>1827</v>
      </c>
      <c r="BO66" s="138" t="s">
        <v>2010</v>
      </c>
      <c r="BP66" s="159">
        <v>4</v>
      </c>
      <c r="BQ66" s="138">
        <v>4</v>
      </c>
      <c r="BR66" s="138" t="s">
        <v>2022</v>
      </c>
      <c r="BS66" s="138" t="s">
        <v>2012</v>
      </c>
      <c r="BT66" s="159">
        <v>3.5</v>
      </c>
      <c r="BU66" s="138">
        <v>4</v>
      </c>
      <c r="BV66" s="138" t="s">
        <v>2014</v>
      </c>
      <c r="BW66" s="138" t="s">
        <v>2010</v>
      </c>
      <c r="BX66" s="159">
        <v>4</v>
      </c>
      <c r="BY66" s="138">
        <v>4</v>
      </c>
      <c r="BZ66" s="138" t="s">
        <v>2014</v>
      </c>
      <c r="CA66" s="138" t="s">
        <v>2010</v>
      </c>
      <c r="CB66" s="159">
        <v>5.5</v>
      </c>
      <c r="CC66" s="138">
        <v>4</v>
      </c>
      <c r="CD66" s="138" t="s">
        <v>1670</v>
      </c>
      <c r="CE66" s="138" t="s">
        <v>2084</v>
      </c>
      <c r="CF66" s="159">
        <v>6</v>
      </c>
      <c r="CG66" s="138">
        <v>4</v>
      </c>
      <c r="CH66" s="138" t="s">
        <v>1525</v>
      </c>
      <c r="CI66" s="138" t="s">
        <v>2207</v>
      </c>
      <c r="CJ66" s="159">
        <v>4</v>
      </c>
      <c r="CK66" s="138">
        <v>4</v>
      </c>
      <c r="CL66" s="138" t="s">
        <v>1568</v>
      </c>
      <c r="CM66" s="138" t="s">
        <v>1773</v>
      </c>
      <c r="CN66" s="159">
        <v>3.5</v>
      </c>
      <c r="CO66" s="138">
        <v>4</v>
      </c>
      <c r="CP66" s="138" t="s">
        <v>992</v>
      </c>
      <c r="CQ66" s="138" t="s">
        <v>2012</v>
      </c>
      <c r="CR66" s="159">
        <v>3.5</v>
      </c>
      <c r="CS66" s="138">
        <v>4</v>
      </c>
      <c r="CT66" s="138" t="s">
        <v>1617</v>
      </c>
      <c r="CU66" s="138" t="s">
        <v>2052</v>
      </c>
      <c r="CV66" s="159">
        <v>4</v>
      </c>
      <c r="CW66" s="138">
        <v>4</v>
      </c>
      <c r="CX66" s="138" t="s">
        <v>1197</v>
      </c>
      <c r="CY66" s="138" t="s">
        <v>2012</v>
      </c>
      <c r="CZ66" s="159">
        <v>4.5</v>
      </c>
      <c r="DA66" s="138">
        <v>4</v>
      </c>
      <c r="DB66" s="138" t="s">
        <v>1951</v>
      </c>
      <c r="DC66" s="138" t="s">
        <v>2012</v>
      </c>
      <c r="DD66" s="159">
        <v>3.5</v>
      </c>
      <c r="DE66" s="138">
        <v>4</v>
      </c>
      <c r="DF66" s="138" t="s">
        <v>1197</v>
      </c>
      <c r="DG66" s="138" t="s">
        <v>2012</v>
      </c>
      <c r="DH66" s="159">
        <v>3.5</v>
      </c>
      <c r="DI66" s="138">
        <v>4</v>
      </c>
      <c r="DJ66" s="138" t="s">
        <v>1317</v>
      </c>
      <c r="DK66" s="138" t="s">
        <v>2084</v>
      </c>
      <c r="DL66" s="159">
        <v>3.5</v>
      </c>
      <c r="DM66" s="138">
        <v>4</v>
      </c>
      <c r="DN66" s="138" t="s">
        <v>2133</v>
      </c>
      <c r="DO66" s="138" t="s">
        <v>2109</v>
      </c>
      <c r="DP66" s="159">
        <v>3.5</v>
      </c>
      <c r="DQ66" s="138">
        <v>4</v>
      </c>
      <c r="DR66" s="138" t="s">
        <v>2007</v>
      </c>
      <c r="DS66" s="138"/>
      <c r="DT66" s="138" t="s">
        <v>2109</v>
      </c>
      <c r="DU66" s="159">
        <v>4</v>
      </c>
      <c r="DV66" s="138">
        <v>4</v>
      </c>
      <c r="DW66" s="138" t="s">
        <v>2218</v>
      </c>
      <c r="DX66" s="138"/>
      <c r="DY66" s="138" t="s">
        <v>2109</v>
      </c>
      <c r="DZ66" s="159">
        <v>4</v>
      </c>
      <c r="EA66" s="138">
        <v>4</v>
      </c>
      <c r="EB66" s="138" t="s">
        <v>2354</v>
      </c>
      <c r="EC66" s="138">
        <v>1636</v>
      </c>
      <c r="ED66" s="138" t="s">
        <v>695</v>
      </c>
      <c r="EE66" s="159">
        <v>4</v>
      </c>
      <c r="EF66" s="138">
        <v>4</v>
      </c>
      <c r="EG66" s="138" t="s">
        <v>2290</v>
      </c>
      <c r="EH66" s="138"/>
      <c r="EI66" s="138" t="s">
        <v>2314</v>
      </c>
      <c r="EJ66" s="159">
        <v>3.5</v>
      </c>
      <c r="EK66" s="138">
        <v>4</v>
      </c>
      <c r="EL66" s="138" t="s">
        <v>2387</v>
      </c>
      <c r="EM66" s="138">
        <v>1627</v>
      </c>
      <c r="EN66" s="138" t="s">
        <v>688</v>
      </c>
      <c r="EO66" s="159">
        <v>4</v>
      </c>
      <c r="EP66" s="138">
        <v>4</v>
      </c>
      <c r="EQ66" s="138" t="s">
        <v>2588</v>
      </c>
      <c r="ER66" s="138">
        <v>1613</v>
      </c>
      <c r="ES66" s="138" t="s">
        <v>2575</v>
      </c>
      <c r="ET66" s="159">
        <v>4.5</v>
      </c>
      <c r="EU66" s="138">
        <v>4</v>
      </c>
      <c r="EV66" s="138" t="s">
        <v>2804</v>
      </c>
      <c r="EW66" s="138">
        <v>1589</v>
      </c>
      <c r="EX66" s="138" t="s">
        <v>2805</v>
      </c>
      <c r="EY66" s="159">
        <v>4.5</v>
      </c>
      <c r="EZ66" s="138">
        <v>4</v>
      </c>
      <c r="FA66" s="138" t="s">
        <v>2760</v>
      </c>
      <c r="FB66" s="138"/>
      <c r="FC66" s="145" t="s">
        <v>2012</v>
      </c>
      <c r="FD66" s="159">
        <v>4.5</v>
      </c>
      <c r="FE66" s="138">
        <v>4</v>
      </c>
      <c r="FF66" s="145" t="s">
        <v>2585</v>
      </c>
      <c r="FG66" s="145">
        <v>1396</v>
      </c>
      <c r="FH66" s="145" t="s">
        <v>1320</v>
      </c>
      <c r="FI66" s="159">
        <v>4</v>
      </c>
      <c r="FJ66" s="138">
        <v>4</v>
      </c>
      <c r="FK66" s="138"/>
      <c r="FL66" s="138"/>
      <c r="FM66" s="138"/>
      <c r="FN66" s="156"/>
      <c r="FO66" s="138">
        <v>4</v>
      </c>
      <c r="FP66" s="138"/>
      <c r="FQ66" s="138"/>
      <c r="FR66" s="138"/>
      <c r="FS66" s="156"/>
      <c r="FT66" s="138">
        <v>4</v>
      </c>
      <c r="FU66" s="145" t="s">
        <v>3328</v>
      </c>
      <c r="FV66" s="147">
        <v>1500</v>
      </c>
      <c r="FW66" s="145" t="s">
        <v>2012</v>
      </c>
      <c r="FX66" s="160">
        <v>4</v>
      </c>
      <c r="FY66" s="138">
        <v>4</v>
      </c>
      <c r="FZ66" s="145" t="s">
        <v>3345</v>
      </c>
      <c r="GA66" s="147">
        <v>1500</v>
      </c>
      <c r="GB66" s="147" t="s">
        <v>1867</v>
      </c>
      <c r="GC66" s="160">
        <v>3.5</v>
      </c>
      <c r="GF66" s="12"/>
      <c r="GJ66"/>
      <c r="GN66"/>
    </row>
    <row r="67" spans="1:196" x14ac:dyDescent="0.15">
      <c r="A67" s="138"/>
      <c r="B67" s="138"/>
      <c r="C67" s="138"/>
      <c r="D67" s="140"/>
      <c r="E67" s="138">
        <v>16</v>
      </c>
      <c r="F67" s="138" t="s">
        <v>2162</v>
      </c>
      <c r="G67" s="138" t="s">
        <v>2084</v>
      </c>
      <c r="H67" s="159">
        <v>1</v>
      </c>
      <c r="I67" s="138"/>
      <c r="J67" s="138"/>
      <c r="K67" s="138"/>
      <c r="L67" s="159"/>
      <c r="M67" s="138"/>
      <c r="N67" s="138"/>
      <c r="O67" s="138"/>
      <c r="P67" s="159"/>
      <c r="Q67" s="138"/>
      <c r="R67" s="138"/>
      <c r="S67" s="138"/>
      <c r="T67" s="159"/>
      <c r="U67" s="138"/>
      <c r="V67" s="138"/>
      <c r="W67" s="138"/>
      <c r="X67" s="159"/>
      <c r="Y67" s="138">
        <v>5</v>
      </c>
      <c r="Z67" s="138" t="s">
        <v>1594</v>
      </c>
      <c r="AA67" s="138" t="s">
        <v>2084</v>
      </c>
      <c r="AB67" s="159">
        <v>4.5</v>
      </c>
      <c r="AC67" s="138">
        <v>5</v>
      </c>
      <c r="AD67" s="138" t="s">
        <v>1821</v>
      </c>
      <c r="AE67" s="138" t="s">
        <v>1822</v>
      </c>
      <c r="AF67" s="159">
        <v>3</v>
      </c>
      <c r="AG67" s="138">
        <v>5</v>
      </c>
      <c r="AH67" s="138" t="s">
        <v>1823</v>
      </c>
      <c r="AI67" s="138" t="s">
        <v>522</v>
      </c>
      <c r="AJ67" s="159">
        <v>3.5</v>
      </c>
      <c r="AK67" s="145">
        <v>5</v>
      </c>
      <c r="AL67" s="145" t="s">
        <v>2160</v>
      </c>
      <c r="AM67" s="145" t="s">
        <v>2012</v>
      </c>
      <c r="AN67" s="160">
        <v>4.5</v>
      </c>
      <c r="AO67" s="138">
        <v>5</v>
      </c>
      <c r="AP67" s="138" t="s">
        <v>1824</v>
      </c>
      <c r="AQ67" s="138" t="s">
        <v>2012</v>
      </c>
      <c r="AR67" s="159">
        <v>4</v>
      </c>
      <c r="AS67" s="138">
        <v>5</v>
      </c>
      <c r="AT67" s="138" t="s">
        <v>2160</v>
      </c>
      <c r="AU67" s="138" t="s">
        <v>2012</v>
      </c>
      <c r="AV67" s="159">
        <v>4</v>
      </c>
      <c r="AW67" s="138">
        <v>5</v>
      </c>
      <c r="AX67" s="138" t="s">
        <v>1405</v>
      </c>
      <c r="AY67" s="138" t="s">
        <v>2010</v>
      </c>
      <c r="AZ67" s="159">
        <v>4</v>
      </c>
      <c r="BA67" s="138">
        <v>5</v>
      </c>
      <c r="BB67" s="138" t="s">
        <v>1779</v>
      </c>
      <c r="BC67" s="138" t="s">
        <v>2010</v>
      </c>
      <c r="BD67" s="159">
        <v>3</v>
      </c>
      <c r="BE67" s="138">
        <v>5</v>
      </c>
      <c r="BF67" s="138" t="s">
        <v>2168</v>
      </c>
      <c r="BG67" s="138" t="s">
        <v>2012</v>
      </c>
      <c r="BH67" s="159">
        <v>5</v>
      </c>
      <c r="BI67" s="138">
        <v>5</v>
      </c>
      <c r="BJ67" s="138" t="s">
        <v>1833</v>
      </c>
      <c r="BK67" s="138" t="s">
        <v>2012</v>
      </c>
      <c r="BL67" s="159">
        <v>4</v>
      </c>
      <c r="BM67" s="138">
        <v>5</v>
      </c>
      <c r="BN67" s="138" t="s">
        <v>1304</v>
      </c>
      <c r="BO67" s="138" t="s">
        <v>2010</v>
      </c>
      <c r="BP67" s="159">
        <v>3</v>
      </c>
      <c r="BQ67" s="138">
        <v>5</v>
      </c>
      <c r="BR67" s="138" t="s">
        <v>2162</v>
      </c>
      <c r="BS67" s="138" t="s">
        <v>2084</v>
      </c>
      <c r="BT67" s="159">
        <v>3</v>
      </c>
      <c r="BU67" s="138">
        <v>5</v>
      </c>
      <c r="BV67" s="138" t="s">
        <v>1398</v>
      </c>
      <c r="BW67" s="138" t="s">
        <v>2010</v>
      </c>
      <c r="BX67" s="159">
        <v>4</v>
      </c>
      <c r="BY67" s="138">
        <v>5</v>
      </c>
      <c r="BZ67" s="138" t="s">
        <v>1627</v>
      </c>
      <c r="CA67" s="138" t="s">
        <v>2088</v>
      </c>
      <c r="CB67" s="159">
        <v>5</v>
      </c>
      <c r="CC67" s="138">
        <v>5</v>
      </c>
      <c r="CD67" s="138" t="s">
        <v>2162</v>
      </c>
      <c r="CE67" s="138" t="s">
        <v>2084</v>
      </c>
      <c r="CF67" s="159">
        <v>5.5</v>
      </c>
      <c r="CG67" s="138">
        <v>5</v>
      </c>
      <c r="CH67" s="138" t="s">
        <v>1527</v>
      </c>
      <c r="CI67" s="138" t="s">
        <v>1863</v>
      </c>
      <c r="CJ67" s="159">
        <v>3</v>
      </c>
      <c r="CK67" s="138">
        <v>5</v>
      </c>
      <c r="CL67" s="138" t="s">
        <v>1525</v>
      </c>
      <c r="CM67" s="138" t="s">
        <v>2166</v>
      </c>
      <c r="CN67" s="159">
        <v>3.5</v>
      </c>
      <c r="CO67" s="138">
        <v>5</v>
      </c>
      <c r="CP67" s="138" t="s">
        <v>1665</v>
      </c>
      <c r="CQ67" s="138" t="s">
        <v>1997</v>
      </c>
      <c r="CR67" s="159">
        <v>3</v>
      </c>
      <c r="CS67" s="138">
        <v>5</v>
      </c>
      <c r="CT67" s="138" t="s">
        <v>1951</v>
      </c>
      <c r="CU67" s="138" t="s">
        <v>2012</v>
      </c>
      <c r="CV67" s="159">
        <v>3.5</v>
      </c>
      <c r="CW67" s="138">
        <v>5</v>
      </c>
      <c r="CX67" s="138" t="s">
        <v>1847</v>
      </c>
      <c r="CY67" s="138" t="s">
        <v>2012</v>
      </c>
      <c r="CZ67" s="159">
        <v>4.5</v>
      </c>
      <c r="DA67" s="138">
        <v>5</v>
      </c>
      <c r="DB67" s="138" t="s">
        <v>1536</v>
      </c>
      <c r="DC67" s="138" t="s">
        <v>1330</v>
      </c>
      <c r="DD67" s="159">
        <v>3.5</v>
      </c>
      <c r="DE67" s="138">
        <v>5</v>
      </c>
      <c r="DF67" s="138" t="s">
        <v>2018</v>
      </c>
      <c r="DG67" s="138" t="s">
        <v>2012</v>
      </c>
      <c r="DH67" s="159">
        <v>3.5</v>
      </c>
      <c r="DI67" s="138">
        <v>5</v>
      </c>
      <c r="DJ67" s="138" t="s">
        <v>1318</v>
      </c>
      <c r="DK67" s="138" t="s">
        <v>1370</v>
      </c>
      <c r="DL67" s="159">
        <v>3</v>
      </c>
      <c r="DM67" s="138">
        <v>5</v>
      </c>
      <c r="DN67" s="138" t="s">
        <v>2007</v>
      </c>
      <c r="DO67" s="138" t="s">
        <v>2109</v>
      </c>
      <c r="DP67" s="159">
        <v>3.5</v>
      </c>
      <c r="DQ67" s="138">
        <v>5</v>
      </c>
      <c r="DR67" s="138" t="s">
        <v>628</v>
      </c>
      <c r="DS67" s="138"/>
      <c r="DT67" s="138" t="s">
        <v>771</v>
      </c>
      <c r="DU67" s="159">
        <v>2</v>
      </c>
      <c r="DV67" s="138">
        <v>5</v>
      </c>
      <c r="DW67" s="138" t="s">
        <v>2053</v>
      </c>
      <c r="DX67" s="138"/>
      <c r="DY67" s="138" t="s">
        <v>2109</v>
      </c>
      <c r="DZ67" s="159">
        <v>4</v>
      </c>
      <c r="EA67" s="138">
        <v>5</v>
      </c>
      <c r="EB67" s="138" t="s">
        <v>2355</v>
      </c>
      <c r="EC67" s="138">
        <v>1363</v>
      </c>
      <c r="ED67" s="138" t="s">
        <v>2109</v>
      </c>
      <c r="EE67" s="159">
        <v>3.5</v>
      </c>
      <c r="EF67" s="138">
        <v>5</v>
      </c>
      <c r="EG67" s="138" t="s">
        <v>2291</v>
      </c>
      <c r="EH67" s="138">
        <v>1558</v>
      </c>
      <c r="EI67" s="138" t="s">
        <v>2362</v>
      </c>
      <c r="EJ67" s="159">
        <v>3.5</v>
      </c>
      <c r="EK67" s="138">
        <v>5</v>
      </c>
      <c r="EL67" s="145" t="s">
        <v>3329</v>
      </c>
      <c r="EM67" s="138">
        <v>1698</v>
      </c>
      <c r="EN67" s="138" t="s">
        <v>688</v>
      </c>
      <c r="EO67" s="159">
        <v>3.5</v>
      </c>
      <c r="EP67" s="138">
        <v>5</v>
      </c>
      <c r="EQ67" s="138" t="s">
        <v>2576</v>
      </c>
      <c r="ER67" s="138">
        <v>1580</v>
      </c>
      <c r="ES67" s="138" t="s">
        <v>2012</v>
      </c>
      <c r="ET67" s="159">
        <v>3.5</v>
      </c>
      <c r="EU67" s="138">
        <v>5</v>
      </c>
      <c r="EV67" s="138" t="s">
        <v>2579</v>
      </c>
      <c r="EW67" s="138">
        <v>1557</v>
      </c>
      <c r="EX67" s="138" t="s">
        <v>2012</v>
      </c>
      <c r="EY67" s="159">
        <v>4</v>
      </c>
      <c r="EZ67" s="138">
        <v>5</v>
      </c>
      <c r="FA67" s="138" t="s">
        <v>2574</v>
      </c>
      <c r="FB67" s="138">
        <v>1633</v>
      </c>
      <c r="FC67" s="138" t="s">
        <v>2166</v>
      </c>
      <c r="FD67" s="159">
        <v>3</v>
      </c>
      <c r="FE67" s="138">
        <v>5</v>
      </c>
      <c r="FF67" s="145" t="s">
        <v>2809</v>
      </c>
      <c r="FG67" s="145">
        <v>1393</v>
      </c>
      <c r="FH67" s="145" t="s">
        <v>2810</v>
      </c>
      <c r="FI67" s="159">
        <v>3.5</v>
      </c>
      <c r="FJ67" s="138">
        <v>5</v>
      </c>
      <c r="FK67" s="138"/>
      <c r="FL67" s="138"/>
      <c r="FM67" s="138"/>
      <c r="FN67" s="156"/>
      <c r="FO67" s="138">
        <v>5</v>
      </c>
      <c r="FP67" s="138"/>
      <c r="FQ67" s="138"/>
      <c r="FR67" s="138"/>
      <c r="FS67" s="156"/>
      <c r="FT67" s="138">
        <v>5</v>
      </c>
      <c r="FU67" s="145" t="s">
        <v>2990</v>
      </c>
      <c r="FV67" s="147">
        <v>1300</v>
      </c>
      <c r="FW67" s="147" t="s">
        <v>1867</v>
      </c>
      <c r="FX67" s="160">
        <v>3.5</v>
      </c>
      <c r="FY67" s="138">
        <v>5</v>
      </c>
      <c r="FZ67" s="145" t="s">
        <v>3010</v>
      </c>
      <c r="GA67" s="145">
        <v>1544</v>
      </c>
      <c r="GB67" s="145" t="s">
        <v>3173</v>
      </c>
      <c r="GC67" s="160">
        <v>3</v>
      </c>
      <c r="GF67" s="12"/>
      <c r="GJ67"/>
      <c r="GN67"/>
    </row>
    <row r="68" spans="1:196" x14ac:dyDescent="0.15">
      <c r="A68" s="138"/>
      <c r="B68" s="138"/>
      <c r="C68" s="138"/>
      <c r="D68" s="140"/>
      <c r="E68" s="138"/>
      <c r="F68" s="138"/>
      <c r="G68" s="138"/>
      <c r="H68" s="159"/>
      <c r="I68" s="138"/>
      <c r="J68" s="138"/>
      <c r="K68" s="138"/>
      <c r="L68" s="159"/>
      <c r="M68" s="138"/>
      <c r="N68" s="138"/>
      <c r="O68" s="138"/>
      <c r="P68" s="159"/>
      <c r="Q68" s="138"/>
      <c r="R68" s="138"/>
      <c r="S68" s="138"/>
      <c r="T68" s="159"/>
      <c r="U68" s="138"/>
      <c r="V68" s="138"/>
      <c r="W68" s="138"/>
      <c r="X68" s="159"/>
      <c r="Y68" s="138">
        <v>6</v>
      </c>
      <c r="Z68" s="138" t="s">
        <v>1829</v>
      </c>
      <c r="AA68" s="138" t="s">
        <v>2012</v>
      </c>
      <c r="AB68" s="159">
        <v>3</v>
      </c>
      <c r="AC68" s="138">
        <v>6</v>
      </c>
      <c r="AD68" s="138" t="s">
        <v>1197</v>
      </c>
      <c r="AE68" s="138" t="s">
        <v>2012</v>
      </c>
      <c r="AF68" s="159">
        <v>2</v>
      </c>
      <c r="AG68" s="138">
        <v>6</v>
      </c>
      <c r="AH68" s="138" t="s">
        <v>1830</v>
      </c>
      <c r="AI68" s="138" t="s">
        <v>2012</v>
      </c>
      <c r="AJ68" s="159">
        <v>3</v>
      </c>
      <c r="AK68" s="145">
        <v>6</v>
      </c>
      <c r="AL68" s="145" t="s">
        <v>2022</v>
      </c>
      <c r="AM68" s="145" t="s">
        <v>2012</v>
      </c>
      <c r="AN68" s="160">
        <v>2</v>
      </c>
      <c r="AO68" s="138">
        <v>6</v>
      </c>
      <c r="AP68" s="138" t="s">
        <v>2160</v>
      </c>
      <c r="AQ68" s="138" t="s">
        <v>2012</v>
      </c>
      <c r="AR68" s="159">
        <v>2.5</v>
      </c>
      <c r="AS68" s="138">
        <v>6</v>
      </c>
      <c r="AT68" s="138" t="s">
        <v>1096</v>
      </c>
      <c r="AU68" s="138" t="s">
        <v>2010</v>
      </c>
      <c r="AV68" s="159">
        <v>1.5</v>
      </c>
      <c r="AW68" s="138">
        <v>6</v>
      </c>
      <c r="AX68" s="138" t="s">
        <v>2062</v>
      </c>
      <c r="AY68" s="138" t="s">
        <v>522</v>
      </c>
      <c r="AZ68" s="159">
        <v>1</v>
      </c>
      <c r="BA68" s="138">
        <v>6</v>
      </c>
      <c r="BB68" s="138" t="s">
        <v>2167</v>
      </c>
      <c r="BC68" s="138" t="s">
        <v>2012</v>
      </c>
      <c r="BD68" s="159">
        <v>2</v>
      </c>
      <c r="BE68" s="138">
        <v>6</v>
      </c>
      <c r="BF68" s="138" t="s">
        <v>1800</v>
      </c>
      <c r="BG68" s="138" t="s">
        <v>2012</v>
      </c>
      <c r="BH68" s="159">
        <v>5</v>
      </c>
      <c r="BI68" s="138">
        <v>6</v>
      </c>
      <c r="BJ68" s="138" t="s">
        <v>1800</v>
      </c>
      <c r="BK68" s="138" t="s">
        <v>2012</v>
      </c>
      <c r="BL68" s="159">
        <v>3</v>
      </c>
      <c r="BM68" s="138">
        <v>6</v>
      </c>
      <c r="BN68" s="138" t="s">
        <v>2014</v>
      </c>
      <c r="BO68" s="138" t="s">
        <v>2010</v>
      </c>
      <c r="BP68" s="159">
        <v>2.5</v>
      </c>
      <c r="BQ68" s="138">
        <v>6</v>
      </c>
      <c r="BR68" s="138" t="s">
        <v>1826</v>
      </c>
      <c r="BS68" s="138" t="s">
        <v>2012</v>
      </c>
      <c r="BT68" s="159">
        <v>2</v>
      </c>
      <c r="BU68" s="138">
        <v>6</v>
      </c>
      <c r="BV68" s="138" t="s">
        <v>1826</v>
      </c>
      <c r="BW68" s="138" t="s">
        <v>2012</v>
      </c>
      <c r="BX68" s="159">
        <v>2.5</v>
      </c>
      <c r="BY68" s="138">
        <v>6</v>
      </c>
      <c r="BZ68" s="138" t="s">
        <v>1185</v>
      </c>
      <c r="CA68" s="161" t="s">
        <v>1867</v>
      </c>
      <c r="CB68" s="159">
        <v>4.5</v>
      </c>
      <c r="CC68" s="138">
        <v>6</v>
      </c>
      <c r="CD68" s="138" t="s">
        <v>1847</v>
      </c>
      <c r="CE68" s="149" t="s">
        <v>2012</v>
      </c>
      <c r="CF68" s="159">
        <v>4</v>
      </c>
      <c r="CG68" s="138">
        <v>6</v>
      </c>
      <c r="CH68" s="138" t="s">
        <v>1668</v>
      </c>
      <c r="CI68" s="149" t="s">
        <v>1863</v>
      </c>
      <c r="CJ68" s="159">
        <v>3</v>
      </c>
      <c r="CK68" s="138">
        <v>6</v>
      </c>
      <c r="CL68" s="138" t="s">
        <v>1774</v>
      </c>
      <c r="CM68" s="138" t="s">
        <v>567</v>
      </c>
      <c r="CN68" s="159">
        <v>2.5</v>
      </c>
      <c r="CO68" s="138">
        <v>6</v>
      </c>
      <c r="CP68" s="138" t="s">
        <v>1389</v>
      </c>
      <c r="CQ68" s="138" t="s">
        <v>831</v>
      </c>
      <c r="CR68" s="159">
        <v>3</v>
      </c>
      <c r="CS68" s="138">
        <v>6</v>
      </c>
      <c r="CT68" s="138" t="s">
        <v>1280</v>
      </c>
      <c r="CU68" s="138" t="s">
        <v>769</v>
      </c>
      <c r="CV68" s="159">
        <v>3</v>
      </c>
      <c r="CW68" s="138">
        <v>6</v>
      </c>
      <c r="CX68" s="138" t="s">
        <v>2018</v>
      </c>
      <c r="CY68" s="138" t="s">
        <v>2012</v>
      </c>
      <c r="CZ68" s="159">
        <v>4.5</v>
      </c>
      <c r="DA68" s="138">
        <v>6</v>
      </c>
      <c r="DB68" s="138" t="s">
        <v>1626</v>
      </c>
      <c r="DC68" s="138" t="s">
        <v>2012</v>
      </c>
      <c r="DD68" s="159">
        <v>3</v>
      </c>
      <c r="DE68" s="138">
        <v>6</v>
      </c>
      <c r="DF68" s="138" t="s">
        <v>1538</v>
      </c>
      <c r="DG68" s="138" t="s">
        <v>2012</v>
      </c>
      <c r="DH68" s="159">
        <v>3</v>
      </c>
      <c r="DI68" s="138">
        <v>6</v>
      </c>
      <c r="DJ68" s="138" t="s">
        <v>1319</v>
      </c>
      <c r="DK68" s="138" t="s">
        <v>1320</v>
      </c>
      <c r="DL68" s="159">
        <v>2.5</v>
      </c>
      <c r="DM68" s="138">
        <v>6</v>
      </c>
      <c r="DN68" s="138" t="s">
        <v>2053</v>
      </c>
      <c r="DO68" s="138" t="s">
        <v>2109</v>
      </c>
      <c r="DP68" s="159">
        <v>3</v>
      </c>
      <c r="DQ68" s="138">
        <v>6</v>
      </c>
      <c r="DR68" s="138" t="s">
        <v>1197</v>
      </c>
      <c r="DS68" s="138"/>
      <c r="DT68" s="138" t="s">
        <v>2239</v>
      </c>
      <c r="DU68" s="159">
        <v>2</v>
      </c>
      <c r="DV68" s="138">
        <v>6</v>
      </c>
      <c r="DW68" s="138" t="s">
        <v>2219</v>
      </c>
      <c r="DX68" s="138"/>
      <c r="DY68" s="138" t="s">
        <v>497</v>
      </c>
      <c r="DZ68" s="159">
        <v>4</v>
      </c>
      <c r="EA68" s="138">
        <v>6</v>
      </c>
      <c r="EB68" s="138" t="s">
        <v>720</v>
      </c>
      <c r="EC68" s="138">
        <v>1644</v>
      </c>
      <c r="ED68" s="138" t="s">
        <v>2356</v>
      </c>
      <c r="EE68" s="159">
        <v>3</v>
      </c>
      <c r="EF68" s="138">
        <v>6</v>
      </c>
      <c r="EG68" s="138" t="s">
        <v>2292</v>
      </c>
      <c r="EH68" s="138">
        <v>1761</v>
      </c>
      <c r="EI68" s="138" t="s">
        <v>2296</v>
      </c>
      <c r="EJ68" s="159">
        <v>3</v>
      </c>
      <c r="EK68" s="138">
        <v>6</v>
      </c>
      <c r="EL68" s="138" t="s">
        <v>277</v>
      </c>
      <c r="EM68" s="138">
        <v>1645</v>
      </c>
      <c r="EN68" s="138" t="s">
        <v>361</v>
      </c>
      <c r="EO68" s="159">
        <v>3</v>
      </c>
      <c r="EP68" s="138">
        <v>6</v>
      </c>
      <c r="EQ68" s="138" t="s">
        <v>1398</v>
      </c>
      <c r="ER68" s="138">
        <v>1654</v>
      </c>
      <c r="ES68" s="138" t="s">
        <v>1863</v>
      </c>
      <c r="ET68" s="159">
        <v>3</v>
      </c>
      <c r="EU68" s="138">
        <v>6</v>
      </c>
      <c r="EV68" s="138" t="s">
        <v>1398</v>
      </c>
      <c r="EW68" s="138">
        <v>1625</v>
      </c>
      <c r="EX68" s="138" t="s">
        <v>2012</v>
      </c>
      <c r="EY68" s="159">
        <v>2</v>
      </c>
      <c r="EZ68" s="138">
        <v>6</v>
      </c>
      <c r="FA68" s="138" t="s">
        <v>1397</v>
      </c>
      <c r="FB68" s="138">
        <v>1639</v>
      </c>
      <c r="FC68" s="138" t="s">
        <v>2166</v>
      </c>
      <c r="FD68" s="159">
        <v>2.5</v>
      </c>
      <c r="FE68" s="138">
        <v>6</v>
      </c>
      <c r="FF68" s="145" t="s">
        <v>2811</v>
      </c>
      <c r="FG68" s="147">
        <v>1300</v>
      </c>
      <c r="FH68" s="145" t="s">
        <v>2807</v>
      </c>
      <c r="FI68" s="159">
        <v>2.5</v>
      </c>
      <c r="FJ68" s="138">
        <v>6</v>
      </c>
      <c r="FK68" s="138"/>
      <c r="FL68" s="138"/>
      <c r="FM68" s="138"/>
      <c r="FN68" s="156"/>
      <c r="FO68" s="138">
        <v>6</v>
      </c>
      <c r="FP68" s="138"/>
      <c r="FQ68" s="138"/>
      <c r="FR68" s="138"/>
      <c r="FS68" s="156"/>
      <c r="FT68" s="138">
        <v>6</v>
      </c>
      <c r="FU68" s="145" t="s">
        <v>3325</v>
      </c>
      <c r="FV68" s="147">
        <v>1400</v>
      </c>
      <c r="FW68" s="145" t="s">
        <v>2012</v>
      </c>
      <c r="FX68" s="160">
        <v>3.5</v>
      </c>
      <c r="FY68" s="138">
        <v>6</v>
      </c>
      <c r="FZ68" s="145" t="s">
        <v>2990</v>
      </c>
      <c r="GA68" s="147">
        <v>1300</v>
      </c>
      <c r="GB68" s="147" t="s">
        <v>1867</v>
      </c>
      <c r="GC68" s="160">
        <v>2.5</v>
      </c>
      <c r="GF68" s="12"/>
      <c r="GJ68"/>
      <c r="GN68"/>
    </row>
    <row r="69" spans="1:196" x14ac:dyDescent="0.15">
      <c r="A69" s="138"/>
      <c r="B69" s="138"/>
      <c r="C69" s="138"/>
      <c r="D69" s="140"/>
      <c r="E69" s="138"/>
      <c r="F69" s="138"/>
      <c r="G69" s="138"/>
      <c r="H69" s="159"/>
      <c r="I69" s="138"/>
      <c r="J69" s="138"/>
      <c r="K69" s="138"/>
      <c r="L69" s="159"/>
      <c r="M69" s="138"/>
      <c r="N69" s="138"/>
      <c r="O69" s="138"/>
      <c r="P69" s="159"/>
      <c r="Q69" s="138"/>
      <c r="R69" s="138"/>
      <c r="S69" s="138"/>
      <c r="T69" s="159"/>
      <c r="U69" s="138"/>
      <c r="V69" s="138"/>
      <c r="W69" s="138"/>
      <c r="X69" s="159"/>
      <c r="Y69" s="138">
        <v>7</v>
      </c>
      <c r="Z69" s="138" t="s">
        <v>2160</v>
      </c>
      <c r="AA69" s="138" t="s">
        <v>2040</v>
      </c>
      <c r="AB69" s="159">
        <v>1.5</v>
      </c>
      <c r="AC69" s="138">
        <v>7</v>
      </c>
      <c r="AD69" s="138" t="s">
        <v>1836</v>
      </c>
      <c r="AE69" s="138" t="s">
        <v>522</v>
      </c>
      <c r="AF69" s="159">
        <v>2</v>
      </c>
      <c r="AG69" s="138">
        <v>7</v>
      </c>
      <c r="AH69" s="138" t="s">
        <v>1096</v>
      </c>
      <c r="AI69" s="138" t="s">
        <v>2010</v>
      </c>
      <c r="AJ69" s="159">
        <v>2</v>
      </c>
      <c r="AK69" s="145">
        <v>7</v>
      </c>
      <c r="AL69" s="145" t="s">
        <v>1837</v>
      </c>
      <c r="AM69" s="145" t="s">
        <v>1838</v>
      </c>
      <c r="AN69" s="160">
        <v>1</v>
      </c>
      <c r="AO69" s="138">
        <v>7</v>
      </c>
      <c r="AP69" s="138" t="s">
        <v>2168</v>
      </c>
      <c r="AQ69" s="138" t="s">
        <v>2012</v>
      </c>
      <c r="AR69" s="159">
        <v>2</v>
      </c>
      <c r="AS69" s="138">
        <v>7</v>
      </c>
      <c r="AT69" s="138" t="s">
        <v>2044</v>
      </c>
      <c r="AU69" s="138" t="s">
        <v>2010</v>
      </c>
      <c r="AV69" s="159">
        <v>1</v>
      </c>
      <c r="AW69" s="138">
        <v>7</v>
      </c>
      <c r="AX69" s="138" t="s">
        <v>2064</v>
      </c>
      <c r="AY69" s="138" t="s">
        <v>522</v>
      </c>
      <c r="AZ69" s="159">
        <v>0.5</v>
      </c>
      <c r="BA69" s="138">
        <v>7</v>
      </c>
      <c r="BB69" s="138" t="s">
        <v>1802</v>
      </c>
      <c r="BC69" s="138" t="s">
        <v>2084</v>
      </c>
      <c r="BD69" s="159">
        <v>1.5</v>
      </c>
      <c r="BE69" s="138">
        <v>7</v>
      </c>
      <c r="BF69" s="138" t="s">
        <v>1801</v>
      </c>
      <c r="BG69" s="138" t="s">
        <v>523</v>
      </c>
      <c r="BH69" s="159">
        <v>4</v>
      </c>
      <c r="BI69" s="138">
        <v>7</v>
      </c>
      <c r="BJ69" s="138" t="s">
        <v>1846</v>
      </c>
      <c r="BK69" s="138" t="s">
        <v>523</v>
      </c>
      <c r="BL69" s="159">
        <v>1.5</v>
      </c>
      <c r="BM69" s="138">
        <v>7</v>
      </c>
      <c r="BN69" s="138" t="s">
        <v>1096</v>
      </c>
      <c r="BO69" s="138" t="s">
        <v>2010</v>
      </c>
      <c r="BP69" s="159">
        <v>2</v>
      </c>
      <c r="BQ69" s="138">
        <v>7</v>
      </c>
      <c r="BR69" s="138" t="s">
        <v>2046</v>
      </c>
      <c r="BS69" s="138" t="s">
        <v>2012</v>
      </c>
      <c r="BT69" s="159">
        <v>2</v>
      </c>
      <c r="BU69" s="138">
        <v>7</v>
      </c>
      <c r="BV69" s="138" t="s">
        <v>1390</v>
      </c>
      <c r="BW69" s="138" t="s">
        <v>2012</v>
      </c>
      <c r="BX69" s="159">
        <v>2</v>
      </c>
      <c r="BY69" s="138">
        <v>7</v>
      </c>
      <c r="BZ69" s="138" t="s">
        <v>1186</v>
      </c>
      <c r="CA69" s="138" t="s">
        <v>2084</v>
      </c>
      <c r="CB69" s="159">
        <v>4</v>
      </c>
      <c r="CC69" s="138">
        <v>7</v>
      </c>
      <c r="CD69" s="138" t="s">
        <v>1880</v>
      </c>
      <c r="CE69" s="138" t="s">
        <v>1103</v>
      </c>
      <c r="CF69" s="159">
        <v>3</v>
      </c>
      <c r="CG69" s="138">
        <v>7</v>
      </c>
      <c r="CH69" s="138" t="s">
        <v>1557</v>
      </c>
      <c r="CI69" s="149" t="s">
        <v>1863</v>
      </c>
      <c r="CJ69" s="159">
        <v>2.5</v>
      </c>
      <c r="CK69" s="138">
        <v>7</v>
      </c>
      <c r="CL69" s="138" t="s">
        <v>1775</v>
      </c>
      <c r="CM69" s="138" t="s">
        <v>2000</v>
      </c>
      <c r="CN69" s="159">
        <v>1.5</v>
      </c>
      <c r="CO69" s="138">
        <v>7</v>
      </c>
      <c r="CP69" s="138" t="s">
        <v>1775</v>
      </c>
      <c r="CQ69" s="138" t="s">
        <v>2000</v>
      </c>
      <c r="CR69" s="159">
        <v>2</v>
      </c>
      <c r="CS69" s="138">
        <v>7</v>
      </c>
      <c r="CT69" s="138" t="s">
        <v>1304</v>
      </c>
      <c r="CU69" s="138" t="s">
        <v>2010</v>
      </c>
      <c r="CV69" s="159">
        <v>2</v>
      </c>
      <c r="CW69" s="138">
        <v>7</v>
      </c>
      <c r="CX69" s="138" t="s">
        <v>1102</v>
      </c>
      <c r="CY69" s="138" t="s">
        <v>2084</v>
      </c>
      <c r="CZ69" s="159">
        <v>4</v>
      </c>
      <c r="DA69" s="138">
        <v>7</v>
      </c>
      <c r="DB69" s="138" t="s">
        <v>1197</v>
      </c>
      <c r="DC69" s="138" t="s">
        <v>2012</v>
      </c>
      <c r="DD69" s="159">
        <v>2</v>
      </c>
      <c r="DE69" s="138">
        <v>7</v>
      </c>
      <c r="DF69" s="138" t="s">
        <v>1304</v>
      </c>
      <c r="DG69" s="138" t="s">
        <v>2010</v>
      </c>
      <c r="DH69" s="159">
        <v>2.5</v>
      </c>
      <c r="DI69" s="138">
        <v>7</v>
      </c>
      <c r="DJ69" s="138" t="s">
        <v>1951</v>
      </c>
      <c r="DK69" s="138" t="s">
        <v>2012</v>
      </c>
      <c r="DL69" s="159">
        <v>2.5</v>
      </c>
      <c r="DM69" s="138">
        <v>7</v>
      </c>
      <c r="DN69" s="138" t="s">
        <v>2054</v>
      </c>
      <c r="DO69" s="138" t="s">
        <v>2052</v>
      </c>
      <c r="DP69" s="159">
        <v>1.5</v>
      </c>
      <c r="DQ69" s="138">
        <v>7</v>
      </c>
      <c r="DR69" s="138" t="s">
        <v>629</v>
      </c>
      <c r="DS69" s="138"/>
      <c r="DT69" s="138" t="s">
        <v>630</v>
      </c>
      <c r="DU69" s="159">
        <v>2</v>
      </c>
      <c r="DV69" s="138">
        <v>7</v>
      </c>
      <c r="DW69" s="138" t="s">
        <v>715</v>
      </c>
      <c r="DX69" s="138"/>
      <c r="DY69" s="138" t="s">
        <v>2109</v>
      </c>
      <c r="DZ69" s="159">
        <v>3.5</v>
      </c>
      <c r="EA69" s="138">
        <v>7</v>
      </c>
      <c r="EB69" s="138" t="s">
        <v>2357</v>
      </c>
      <c r="EC69" s="138">
        <v>1615</v>
      </c>
      <c r="ED69" s="138" t="s">
        <v>695</v>
      </c>
      <c r="EE69" s="159">
        <v>3</v>
      </c>
      <c r="EF69" s="138">
        <v>7</v>
      </c>
      <c r="EG69" s="138" t="s">
        <v>2294</v>
      </c>
      <c r="EH69" s="138">
        <v>1610</v>
      </c>
      <c r="EI69" s="138" t="s">
        <v>2298</v>
      </c>
      <c r="EJ69" s="159">
        <v>2.5</v>
      </c>
      <c r="EK69" s="138">
        <v>7</v>
      </c>
      <c r="EL69" s="138" t="s">
        <v>2294</v>
      </c>
      <c r="EM69" s="138">
        <v>1619</v>
      </c>
      <c r="EN69" s="138" t="s">
        <v>2298</v>
      </c>
      <c r="EO69" s="159">
        <v>1.5</v>
      </c>
      <c r="EP69" s="138">
        <v>7</v>
      </c>
      <c r="EQ69" s="138" t="s">
        <v>2577</v>
      </c>
      <c r="ER69" s="138">
        <v>1633</v>
      </c>
      <c r="ES69" s="138" t="s">
        <v>2088</v>
      </c>
      <c r="ET69" s="159">
        <v>2</v>
      </c>
      <c r="EU69" s="138">
        <v>7</v>
      </c>
      <c r="EV69" s="138" t="s">
        <v>2808</v>
      </c>
      <c r="EW69" s="138">
        <v>1367</v>
      </c>
      <c r="EX69" s="138" t="s">
        <v>2166</v>
      </c>
      <c r="EY69" s="159">
        <v>1.5</v>
      </c>
      <c r="EZ69" s="138">
        <v>7</v>
      </c>
      <c r="FA69" s="138" t="s">
        <v>1469</v>
      </c>
      <c r="FB69" s="138">
        <v>1640</v>
      </c>
      <c r="FC69" s="145" t="s">
        <v>1417</v>
      </c>
      <c r="FD69" s="159">
        <v>2</v>
      </c>
      <c r="FE69" s="138">
        <v>7</v>
      </c>
      <c r="FF69" s="145" t="s">
        <v>2990</v>
      </c>
      <c r="FG69" s="147">
        <v>1300</v>
      </c>
      <c r="FH69" s="147" t="s">
        <v>1867</v>
      </c>
      <c r="FI69" s="159">
        <v>2</v>
      </c>
      <c r="FJ69" s="138">
        <v>7</v>
      </c>
      <c r="FK69" s="138"/>
      <c r="FL69" s="138"/>
      <c r="FM69" s="138"/>
      <c r="FN69" s="156"/>
      <c r="FO69" s="138">
        <v>7</v>
      </c>
      <c r="FP69" s="138"/>
      <c r="FQ69" s="138"/>
      <c r="FR69" s="138"/>
      <c r="FS69" s="156"/>
      <c r="FT69" s="138">
        <v>7</v>
      </c>
      <c r="FU69" s="145" t="s">
        <v>2991</v>
      </c>
      <c r="FV69" s="147">
        <v>1434</v>
      </c>
      <c r="FW69" s="145" t="s">
        <v>2992</v>
      </c>
      <c r="FX69" s="160">
        <v>1.5</v>
      </c>
      <c r="FY69" s="138">
        <v>7</v>
      </c>
      <c r="FZ69" s="145" t="s">
        <v>1444</v>
      </c>
      <c r="GA69" s="145">
        <v>1553</v>
      </c>
      <c r="GB69" s="145" t="s">
        <v>2012</v>
      </c>
      <c r="GC69" s="160">
        <v>2.5</v>
      </c>
      <c r="GF69" s="12"/>
      <c r="GJ69"/>
      <c r="GN69"/>
    </row>
    <row r="70" spans="1:196" x14ac:dyDescent="0.15">
      <c r="A70" s="138"/>
      <c r="B70" s="138"/>
      <c r="C70" s="138"/>
      <c r="D70" s="140"/>
      <c r="E70" s="138"/>
      <c r="F70" s="138"/>
      <c r="G70" s="138"/>
      <c r="H70" s="159"/>
      <c r="I70" s="138"/>
      <c r="J70" s="138"/>
      <c r="K70" s="138"/>
      <c r="L70" s="159"/>
      <c r="M70" s="138"/>
      <c r="N70" s="138"/>
      <c r="O70" s="138"/>
      <c r="P70" s="159"/>
      <c r="Q70" s="138"/>
      <c r="R70" s="138"/>
      <c r="S70" s="138"/>
      <c r="T70" s="159"/>
      <c r="U70" s="138"/>
      <c r="V70" s="138"/>
      <c r="W70" s="138"/>
      <c r="X70" s="159"/>
      <c r="Y70" s="149">
        <v>8</v>
      </c>
      <c r="Z70" s="149" t="s">
        <v>1944</v>
      </c>
      <c r="AA70" s="149" t="s">
        <v>1863</v>
      </c>
      <c r="AB70" s="158">
        <v>0</v>
      </c>
      <c r="AC70" s="138">
        <v>8</v>
      </c>
      <c r="AD70" s="138" t="s">
        <v>1823</v>
      </c>
      <c r="AE70" s="138" t="s">
        <v>522</v>
      </c>
      <c r="AF70" s="159">
        <v>2</v>
      </c>
      <c r="AG70" s="138">
        <v>8</v>
      </c>
      <c r="AH70" s="138" t="s">
        <v>1825</v>
      </c>
      <c r="AI70" s="138" t="s">
        <v>2010</v>
      </c>
      <c r="AJ70" s="159">
        <v>0</v>
      </c>
      <c r="AK70" s="145">
        <v>8</v>
      </c>
      <c r="AL70" s="145" t="s">
        <v>1802</v>
      </c>
      <c r="AM70" s="145" t="s">
        <v>2084</v>
      </c>
      <c r="AN70" s="160">
        <v>0</v>
      </c>
      <c r="AO70" s="138">
        <v>8</v>
      </c>
      <c r="AP70" s="138" t="s">
        <v>1096</v>
      </c>
      <c r="AQ70" s="138" t="s">
        <v>2010</v>
      </c>
      <c r="AR70" s="159">
        <v>2</v>
      </c>
      <c r="AS70" s="138">
        <v>8</v>
      </c>
      <c r="AT70" s="138" t="s">
        <v>1197</v>
      </c>
      <c r="AU70" s="138" t="s">
        <v>2012</v>
      </c>
      <c r="AV70" s="159">
        <v>1</v>
      </c>
      <c r="AW70" s="138"/>
      <c r="AX70" s="138"/>
      <c r="AY70" s="138"/>
      <c r="AZ70" s="159"/>
      <c r="BA70" s="138"/>
      <c r="BB70" s="147"/>
      <c r="BC70" s="138"/>
      <c r="BD70" s="159"/>
      <c r="BE70" s="138">
        <v>8</v>
      </c>
      <c r="BF70" s="138" t="s">
        <v>1802</v>
      </c>
      <c r="BG70" s="138" t="s">
        <v>2084</v>
      </c>
      <c r="BH70" s="159">
        <v>4</v>
      </c>
      <c r="BI70" s="138">
        <v>8</v>
      </c>
      <c r="BJ70" s="138" t="s">
        <v>1849</v>
      </c>
      <c r="BK70" s="138" t="s">
        <v>523</v>
      </c>
      <c r="BL70" s="159">
        <v>0</v>
      </c>
      <c r="BM70" s="138">
        <v>8</v>
      </c>
      <c r="BN70" s="138" t="s">
        <v>1802</v>
      </c>
      <c r="BO70" s="138" t="s">
        <v>2084</v>
      </c>
      <c r="BP70" s="159">
        <v>1.5</v>
      </c>
      <c r="BQ70" s="138">
        <v>8</v>
      </c>
      <c r="BR70" s="138" t="s">
        <v>1847</v>
      </c>
      <c r="BS70" s="138" t="s">
        <v>2012</v>
      </c>
      <c r="BT70" s="159">
        <v>1.5</v>
      </c>
      <c r="BU70" s="138">
        <v>8</v>
      </c>
      <c r="BV70" s="138" t="s">
        <v>1096</v>
      </c>
      <c r="BW70" s="138" t="s">
        <v>2010</v>
      </c>
      <c r="BX70" s="159">
        <v>0.5</v>
      </c>
      <c r="BY70" s="138">
        <v>8</v>
      </c>
      <c r="BZ70" s="138" t="s">
        <v>1668</v>
      </c>
      <c r="CA70" s="138" t="s">
        <v>1863</v>
      </c>
      <c r="CB70" s="159">
        <v>3</v>
      </c>
      <c r="CC70" s="138">
        <v>8</v>
      </c>
      <c r="CD70" s="138" t="s">
        <v>1881</v>
      </c>
      <c r="CE70" s="138" t="s">
        <v>2084</v>
      </c>
      <c r="CF70" s="159">
        <v>2</v>
      </c>
      <c r="CG70" s="138">
        <v>8</v>
      </c>
      <c r="CH70" s="138" t="s">
        <v>1528</v>
      </c>
      <c r="CI70" s="138" t="s">
        <v>1863</v>
      </c>
      <c r="CJ70" s="159">
        <v>1</v>
      </c>
      <c r="CK70" s="138">
        <v>8</v>
      </c>
      <c r="CL70" s="138" t="s">
        <v>1668</v>
      </c>
      <c r="CM70" s="138" t="s">
        <v>1863</v>
      </c>
      <c r="CN70" s="159">
        <v>1.5</v>
      </c>
      <c r="CO70" s="138">
        <v>8</v>
      </c>
      <c r="CP70" s="138" t="s">
        <v>1618</v>
      </c>
      <c r="CQ70" s="138" t="s">
        <v>2106</v>
      </c>
      <c r="CR70" s="159">
        <v>1</v>
      </c>
      <c r="CS70" s="138">
        <v>8</v>
      </c>
      <c r="CT70" s="138" t="s">
        <v>1281</v>
      </c>
      <c r="CU70" s="138" t="s">
        <v>2109</v>
      </c>
      <c r="CV70" s="159">
        <v>2</v>
      </c>
      <c r="CW70" s="138">
        <v>8</v>
      </c>
      <c r="CX70" s="138" t="s">
        <v>992</v>
      </c>
      <c r="CY70" s="138" t="s">
        <v>2012</v>
      </c>
      <c r="CZ70" s="159">
        <v>3.5</v>
      </c>
      <c r="DA70" s="138"/>
      <c r="DB70" s="138"/>
      <c r="DC70" s="138"/>
      <c r="DD70" s="159"/>
      <c r="DE70" s="138">
        <v>8</v>
      </c>
      <c r="DF70" s="138" t="s">
        <v>1255</v>
      </c>
      <c r="DG70" s="138" t="s">
        <v>1499</v>
      </c>
      <c r="DH70" s="159">
        <v>0.5</v>
      </c>
      <c r="DI70" s="138">
        <v>8</v>
      </c>
      <c r="DJ70" s="138" t="s">
        <v>1304</v>
      </c>
      <c r="DK70" s="138" t="s">
        <v>2010</v>
      </c>
      <c r="DL70" s="159">
        <v>1</v>
      </c>
      <c r="DM70" s="138">
        <v>8</v>
      </c>
      <c r="DN70" s="138" t="s">
        <v>2055</v>
      </c>
      <c r="DO70" s="138" t="s">
        <v>2056</v>
      </c>
      <c r="DP70" s="159">
        <v>0</v>
      </c>
      <c r="DQ70" s="138">
        <v>8</v>
      </c>
      <c r="DR70" s="138" t="s">
        <v>631</v>
      </c>
      <c r="DS70" s="138"/>
      <c r="DT70" s="138" t="s">
        <v>831</v>
      </c>
      <c r="DU70" s="159">
        <v>1</v>
      </c>
      <c r="DV70" s="138">
        <v>8</v>
      </c>
      <c r="DW70" s="138" t="s">
        <v>2220</v>
      </c>
      <c r="DX70" s="138"/>
      <c r="DY70" s="138" t="s">
        <v>775</v>
      </c>
      <c r="DZ70" s="158">
        <v>3</v>
      </c>
      <c r="EA70" s="138">
        <v>8</v>
      </c>
      <c r="EB70" s="138" t="s">
        <v>2007</v>
      </c>
      <c r="EC70" s="147">
        <v>1550</v>
      </c>
      <c r="ED70" s="147" t="s">
        <v>2335</v>
      </c>
      <c r="EE70" s="158">
        <v>0</v>
      </c>
      <c r="EF70" s="138">
        <v>8</v>
      </c>
      <c r="EG70" s="138" t="s">
        <v>2293</v>
      </c>
      <c r="EH70" s="145">
        <v>1647</v>
      </c>
      <c r="EI70" s="145" t="s">
        <v>2297</v>
      </c>
      <c r="EJ70" s="158">
        <v>2</v>
      </c>
      <c r="EK70" s="138">
        <v>8</v>
      </c>
      <c r="EL70" s="138" t="s">
        <v>2054</v>
      </c>
      <c r="EM70" s="138">
        <v>1546</v>
      </c>
      <c r="EN70" s="145" t="s">
        <v>2362</v>
      </c>
      <c r="EO70" s="158">
        <v>1.5</v>
      </c>
      <c r="EP70" s="138">
        <v>8</v>
      </c>
      <c r="EQ70" s="138" t="s">
        <v>2578</v>
      </c>
      <c r="ER70" s="138">
        <v>1705</v>
      </c>
      <c r="ES70" s="138" t="s">
        <v>2084</v>
      </c>
      <c r="ET70" s="158">
        <v>1</v>
      </c>
      <c r="EU70" s="138">
        <v>8</v>
      </c>
      <c r="EV70" s="138" t="s">
        <v>2809</v>
      </c>
      <c r="EW70" s="138">
        <v>1397</v>
      </c>
      <c r="EX70" s="138" t="s">
        <v>2810</v>
      </c>
      <c r="EY70" s="159">
        <v>1</v>
      </c>
      <c r="EZ70" s="138">
        <v>8</v>
      </c>
      <c r="FA70" s="138" t="s">
        <v>2813</v>
      </c>
      <c r="FB70" s="138">
        <v>1460</v>
      </c>
      <c r="FC70" s="138" t="s">
        <v>2012</v>
      </c>
      <c r="FD70" s="159">
        <v>1</v>
      </c>
      <c r="FE70" s="138">
        <v>8</v>
      </c>
      <c r="FF70" s="145" t="s">
        <v>1127</v>
      </c>
      <c r="FG70" s="145">
        <v>1353</v>
      </c>
      <c r="FH70" s="145" t="s">
        <v>2012</v>
      </c>
      <c r="FI70" s="159">
        <v>1.5</v>
      </c>
      <c r="FJ70" s="138">
        <v>8</v>
      </c>
      <c r="FK70" s="138"/>
      <c r="FL70" s="138"/>
      <c r="FM70" s="145"/>
      <c r="FN70" s="159"/>
      <c r="FO70" s="138">
        <v>8</v>
      </c>
      <c r="FP70" s="138"/>
      <c r="FQ70" s="138"/>
      <c r="FR70" s="145"/>
      <c r="FS70" s="159"/>
      <c r="FT70" s="138">
        <v>8</v>
      </c>
      <c r="FU70" s="145" t="s">
        <v>1952</v>
      </c>
      <c r="FV70" s="147">
        <v>1425</v>
      </c>
      <c r="FW70" s="145" t="s">
        <v>2012</v>
      </c>
      <c r="FX70" s="160">
        <v>0.5</v>
      </c>
      <c r="FY70" s="138">
        <v>8</v>
      </c>
      <c r="FZ70" s="145" t="s">
        <v>1333</v>
      </c>
      <c r="GA70" s="145">
        <v>1543</v>
      </c>
      <c r="GB70" s="145" t="s">
        <v>2166</v>
      </c>
      <c r="GC70" s="160">
        <v>2.5</v>
      </c>
      <c r="GF70" s="12"/>
      <c r="GJ70"/>
      <c r="GN70"/>
    </row>
    <row r="71" spans="1:196" x14ac:dyDescent="0.15">
      <c r="A71" s="138"/>
      <c r="B71" s="138"/>
      <c r="C71" s="138"/>
      <c r="D71" s="140"/>
      <c r="E71" s="138"/>
      <c r="F71" s="138"/>
      <c r="G71" s="138"/>
      <c r="H71" s="159"/>
      <c r="I71" s="138"/>
      <c r="J71" s="138"/>
      <c r="K71" s="138"/>
      <c r="L71" s="159"/>
      <c r="M71" s="138"/>
      <c r="N71" s="138"/>
      <c r="O71" s="138"/>
      <c r="P71" s="159"/>
      <c r="Q71" s="138"/>
      <c r="R71" s="138"/>
      <c r="S71" s="138"/>
      <c r="T71" s="159"/>
      <c r="U71" s="138"/>
      <c r="V71" s="138"/>
      <c r="W71" s="138"/>
      <c r="X71" s="159"/>
      <c r="Y71" s="138"/>
      <c r="Z71" s="138"/>
      <c r="AA71" s="138"/>
      <c r="AB71" s="159"/>
      <c r="AC71" s="138"/>
      <c r="AD71" s="138"/>
      <c r="AE71" s="138"/>
      <c r="AF71" s="159"/>
      <c r="AG71" s="138"/>
      <c r="AH71" s="138"/>
      <c r="AI71" s="138"/>
      <c r="AJ71" s="159"/>
      <c r="AK71" s="145"/>
      <c r="AL71" s="145"/>
      <c r="AM71" s="145"/>
      <c r="AN71" s="160"/>
      <c r="AO71" s="138"/>
      <c r="AP71" s="138"/>
      <c r="AQ71" s="138"/>
      <c r="AR71" s="140"/>
      <c r="AS71" s="138"/>
      <c r="AT71" s="138"/>
      <c r="AU71" s="138"/>
      <c r="AV71" s="159"/>
      <c r="AW71" s="138"/>
      <c r="AX71" s="138"/>
      <c r="AY71" s="138"/>
      <c r="AZ71" s="159"/>
      <c r="BA71" s="138"/>
      <c r="BB71" s="147"/>
      <c r="BC71" s="138"/>
      <c r="BD71" s="159"/>
      <c r="BE71" s="138">
        <v>9</v>
      </c>
      <c r="BF71" s="138" t="s">
        <v>2014</v>
      </c>
      <c r="BG71" s="138" t="s">
        <v>2010</v>
      </c>
      <c r="BH71" s="159">
        <v>2</v>
      </c>
      <c r="BI71" s="138"/>
      <c r="BJ71" s="138"/>
      <c r="BK71" s="138"/>
      <c r="BL71" s="159"/>
      <c r="BM71" s="138"/>
      <c r="BN71" s="138"/>
      <c r="BO71" s="138"/>
      <c r="BP71" s="159"/>
      <c r="BQ71" s="138"/>
      <c r="BR71" s="138"/>
      <c r="BS71" s="138"/>
      <c r="BT71" s="159"/>
      <c r="BU71" s="138"/>
      <c r="BV71" s="138"/>
      <c r="BW71" s="138"/>
      <c r="BX71" s="159"/>
      <c r="BY71" s="138">
        <v>9</v>
      </c>
      <c r="BZ71" s="138" t="s">
        <v>1628</v>
      </c>
      <c r="CA71" s="138" t="s">
        <v>2012</v>
      </c>
      <c r="CB71" s="159">
        <v>2.5</v>
      </c>
      <c r="CC71" s="138">
        <v>9</v>
      </c>
      <c r="CD71" s="138" t="s">
        <v>1882</v>
      </c>
      <c r="CE71" s="138" t="s">
        <v>524</v>
      </c>
      <c r="CF71" s="159">
        <v>2</v>
      </c>
      <c r="CG71" s="138"/>
      <c r="CH71" s="138"/>
      <c r="CI71" s="138"/>
      <c r="CJ71" s="159"/>
      <c r="CK71" s="138"/>
      <c r="CL71" s="138"/>
      <c r="CM71" s="138"/>
      <c r="CN71" s="159"/>
      <c r="CO71" s="138"/>
      <c r="CP71" s="138"/>
      <c r="CQ71" s="138"/>
      <c r="CR71" s="159"/>
      <c r="CS71" s="138"/>
      <c r="CT71" s="138"/>
      <c r="CU71" s="138"/>
      <c r="CV71" s="159"/>
      <c r="CW71" s="138">
        <v>9</v>
      </c>
      <c r="CX71" s="138" t="s">
        <v>1626</v>
      </c>
      <c r="CY71" s="138" t="s">
        <v>2012</v>
      </c>
      <c r="CZ71" s="159">
        <v>3.5</v>
      </c>
      <c r="DA71" s="138"/>
      <c r="DB71" s="138"/>
      <c r="DC71" s="138"/>
      <c r="DD71" s="159"/>
      <c r="DE71" s="138"/>
      <c r="DF71" s="138"/>
      <c r="DG71" s="138"/>
      <c r="DH71" s="159"/>
      <c r="DI71" s="138"/>
      <c r="DJ71" s="138"/>
      <c r="DK71" s="138"/>
      <c r="DL71" s="159"/>
      <c r="DM71" s="138"/>
      <c r="DN71" s="138"/>
      <c r="DO71" s="138"/>
      <c r="DP71" s="159"/>
      <c r="DQ71" s="138"/>
      <c r="DR71" s="138"/>
      <c r="DS71" s="138"/>
      <c r="DT71" s="138"/>
      <c r="DU71" s="159"/>
      <c r="DV71" s="138">
        <v>9</v>
      </c>
      <c r="DW71" s="138" t="s">
        <v>882</v>
      </c>
      <c r="DX71" s="138"/>
      <c r="DY71" s="138" t="s">
        <v>1993</v>
      </c>
      <c r="DZ71" s="159">
        <v>2.5</v>
      </c>
      <c r="EA71" s="138"/>
      <c r="EB71" s="138"/>
      <c r="EC71" s="138"/>
      <c r="ED71" s="138"/>
      <c r="EE71" s="159"/>
      <c r="EF71" s="138"/>
      <c r="EG71" s="138"/>
      <c r="EH71" s="138"/>
      <c r="EI71" s="138"/>
      <c r="EJ71" s="159"/>
      <c r="EK71" s="138"/>
      <c r="EL71" s="138"/>
      <c r="EM71" s="138"/>
      <c r="EN71" s="138"/>
      <c r="EO71" s="159"/>
      <c r="EP71" s="138"/>
      <c r="EQ71" s="138"/>
      <c r="ER71" s="138"/>
      <c r="ES71" s="138"/>
      <c r="ET71" s="159"/>
      <c r="EU71" s="138"/>
      <c r="EV71" s="138"/>
      <c r="EW71" s="138"/>
      <c r="EX71" s="138"/>
      <c r="EY71" s="159"/>
      <c r="EZ71" s="138"/>
      <c r="FA71" s="138"/>
      <c r="FB71" s="138"/>
      <c r="FC71" s="138"/>
      <c r="FD71" s="159"/>
      <c r="FE71" s="138"/>
      <c r="FF71" s="138"/>
      <c r="FG71" s="138"/>
      <c r="FH71" s="138"/>
      <c r="FI71" s="159"/>
      <c r="FJ71" s="138"/>
      <c r="FK71" s="138"/>
      <c r="FL71" s="138"/>
      <c r="FM71" s="138"/>
      <c r="FN71" s="159"/>
      <c r="FO71" s="138"/>
      <c r="FP71" s="138"/>
      <c r="FQ71" s="138"/>
      <c r="FR71" s="138"/>
      <c r="FS71" s="159"/>
      <c r="FT71" s="138"/>
      <c r="FU71" s="138"/>
      <c r="FV71" s="138"/>
      <c r="FW71" s="138"/>
      <c r="FX71" s="159"/>
      <c r="FY71" s="138"/>
      <c r="FZ71" s="138"/>
      <c r="GA71" s="138"/>
      <c r="GB71" s="138"/>
      <c r="GC71" s="159"/>
      <c r="GF71" s="12"/>
      <c r="GJ71"/>
      <c r="GN71"/>
    </row>
    <row r="72" spans="1:196" x14ac:dyDescent="0.15">
      <c r="A72" s="138"/>
      <c r="B72" s="138"/>
      <c r="C72" s="138"/>
      <c r="D72" s="140"/>
      <c r="E72" s="138"/>
      <c r="F72" s="138"/>
      <c r="G72" s="138"/>
      <c r="H72" s="159"/>
      <c r="I72" s="138"/>
      <c r="J72" s="138"/>
      <c r="K72" s="138"/>
      <c r="L72" s="159"/>
      <c r="M72" s="138"/>
      <c r="N72" s="138"/>
      <c r="O72" s="138"/>
      <c r="P72" s="159"/>
      <c r="Q72" s="138"/>
      <c r="R72" s="138"/>
      <c r="S72" s="138"/>
      <c r="T72" s="159"/>
      <c r="U72" s="138"/>
      <c r="V72" s="138"/>
      <c r="W72" s="138"/>
      <c r="X72" s="159"/>
      <c r="Y72" s="138"/>
      <c r="Z72" s="147"/>
      <c r="AA72" s="138"/>
      <c r="AB72" s="159"/>
      <c r="AC72" s="138"/>
      <c r="AD72" s="138"/>
      <c r="AE72" s="138"/>
      <c r="AF72" s="159"/>
      <c r="AG72" s="138"/>
      <c r="AH72" s="138"/>
      <c r="AI72" s="138"/>
      <c r="AJ72" s="159"/>
      <c r="AK72" s="145"/>
      <c r="AL72" s="145"/>
      <c r="AM72" s="145"/>
      <c r="AN72" s="160"/>
      <c r="AO72" s="138"/>
      <c r="AP72" s="138"/>
      <c r="AQ72" s="138"/>
      <c r="AR72" s="140"/>
      <c r="AS72" s="138"/>
      <c r="AT72" s="138"/>
      <c r="AU72" s="138"/>
      <c r="AV72" s="159"/>
      <c r="AW72" s="138"/>
      <c r="AX72" s="138"/>
      <c r="AY72" s="138"/>
      <c r="AZ72" s="159"/>
      <c r="BA72" s="138"/>
      <c r="BB72" s="147"/>
      <c r="BC72" s="138"/>
      <c r="BD72" s="159"/>
      <c r="BE72" s="138">
        <v>10</v>
      </c>
      <c r="BF72" s="138" t="s">
        <v>2017</v>
      </c>
      <c r="BG72" s="138" t="s">
        <v>523</v>
      </c>
      <c r="BH72" s="159">
        <v>1</v>
      </c>
      <c r="BI72" s="138"/>
      <c r="BJ72" s="138"/>
      <c r="BK72" s="138"/>
      <c r="BL72" s="159"/>
      <c r="BM72" s="138"/>
      <c r="BN72" s="138"/>
      <c r="BO72" s="138"/>
      <c r="BP72" s="159"/>
      <c r="BQ72" s="138"/>
      <c r="BR72" s="138"/>
      <c r="BS72" s="138"/>
      <c r="BT72" s="159"/>
      <c r="BU72" s="138"/>
      <c r="BV72" s="138"/>
      <c r="BW72" s="138"/>
      <c r="BX72" s="159"/>
      <c r="BY72" s="138">
        <v>10</v>
      </c>
      <c r="BZ72" s="138" t="s">
        <v>1629</v>
      </c>
      <c r="CA72" s="138"/>
      <c r="CB72" s="159">
        <v>1.5</v>
      </c>
      <c r="CC72" s="138"/>
      <c r="CD72" s="138"/>
      <c r="CE72" s="138"/>
      <c r="CF72" s="159"/>
      <c r="CG72" s="138"/>
      <c r="CH72" s="138"/>
      <c r="CI72" s="138"/>
      <c r="CJ72" s="159"/>
      <c r="CK72" s="138"/>
      <c r="CL72" s="138"/>
      <c r="CM72" s="138"/>
      <c r="CN72" s="159"/>
      <c r="CO72" s="138"/>
      <c r="CP72" s="138"/>
      <c r="CQ72" s="138"/>
      <c r="CR72" s="159"/>
      <c r="CS72" s="138"/>
      <c r="CT72" s="138"/>
      <c r="CU72" s="138"/>
      <c r="CV72" s="159"/>
      <c r="CW72" s="138">
        <v>10</v>
      </c>
      <c r="CX72" s="138" t="s">
        <v>1304</v>
      </c>
      <c r="CY72" s="138" t="s">
        <v>1863</v>
      </c>
      <c r="CZ72" s="159">
        <v>1</v>
      </c>
      <c r="DA72" s="138"/>
      <c r="DB72" s="138"/>
      <c r="DC72" s="138"/>
      <c r="DD72" s="159"/>
      <c r="DE72" s="138"/>
      <c r="DF72" s="138"/>
      <c r="DG72" s="138"/>
      <c r="DH72" s="159"/>
      <c r="DI72" s="138"/>
      <c r="DJ72" s="138"/>
      <c r="DK72" s="138"/>
      <c r="DL72" s="159"/>
      <c r="DM72" s="138"/>
      <c r="DN72" s="138"/>
      <c r="DO72" s="138"/>
      <c r="DP72" s="159"/>
      <c r="DQ72" s="138"/>
      <c r="DR72" s="138"/>
      <c r="DS72" s="138"/>
      <c r="DT72" s="138"/>
      <c r="DU72" s="159"/>
      <c r="DV72" s="138">
        <v>10</v>
      </c>
      <c r="DW72" s="138" t="s">
        <v>2131</v>
      </c>
      <c r="DX72" s="138"/>
      <c r="DY72" s="138" t="s">
        <v>2109</v>
      </c>
      <c r="DZ72" s="159">
        <v>2.5</v>
      </c>
      <c r="EA72" s="138"/>
      <c r="EB72" s="138"/>
      <c r="EC72" s="138"/>
      <c r="ED72" s="138"/>
      <c r="EE72" s="159"/>
      <c r="EF72" s="138"/>
      <c r="EG72" s="138"/>
      <c r="EH72" s="138"/>
      <c r="EI72" s="138"/>
      <c r="EJ72" s="159"/>
      <c r="EK72" s="138"/>
      <c r="EL72" s="138"/>
      <c r="EM72" s="138"/>
      <c r="EN72" s="138"/>
      <c r="EO72" s="159"/>
      <c r="EP72" s="138"/>
      <c r="EQ72" s="138"/>
      <c r="ER72" s="138"/>
      <c r="ES72" s="138"/>
      <c r="ET72" s="159"/>
      <c r="EU72" s="138"/>
      <c r="EV72" s="138"/>
      <c r="EW72" s="138"/>
      <c r="EX72" s="138"/>
      <c r="EY72" s="159"/>
      <c r="EZ72" s="138"/>
      <c r="FA72" s="138"/>
      <c r="FB72" s="138"/>
      <c r="FC72" s="138"/>
      <c r="FD72" s="159"/>
      <c r="FE72" s="138"/>
      <c r="FF72" s="138"/>
      <c r="FG72" s="138"/>
      <c r="FH72" s="138"/>
      <c r="FI72" s="159"/>
      <c r="FJ72" s="138"/>
      <c r="FK72" s="138"/>
      <c r="FL72" s="138"/>
      <c r="FM72" s="138"/>
      <c r="FN72" s="159"/>
      <c r="FO72" s="138"/>
      <c r="FP72" s="138"/>
      <c r="FQ72" s="138"/>
      <c r="FR72" s="138"/>
      <c r="FS72" s="159"/>
      <c r="FT72" s="138"/>
      <c r="FU72" s="138"/>
      <c r="FV72" s="138"/>
      <c r="FW72" s="138"/>
      <c r="FX72" s="159"/>
      <c r="FY72" s="138"/>
      <c r="FZ72" s="138"/>
      <c r="GA72" s="138"/>
      <c r="GB72" s="138"/>
      <c r="GC72" s="159"/>
      <c r="GF72" s="12"/>
      <c r="GJ72"/>
      <c r="GN72"/>
    </row>
    <row r="73" spans="1:196" x14ac:dyDescent="0.15">
      <c r="A73" s="138"/>
      <c r="B73" s="138"/>
      <c r="C73" s="138"/>
      <c r="D73" s="140"/>
      <c r="E73" s="138"/>
      <c r="F73" s="138"/>
      <c r="G73" s="138"/>
      <c r="H73" s="159"/>
      <c r="I73" s="138"/>
      <c r="J73" s="138"/>
      <c r="K73" s="138"/>
      <c r="L73" s="159"/>
      <c r="M73" s="138"/>
      <c r="N73" s="138"/>
      <c r="O73" s="138"/>
      <c r="P73" s="159"/>
      <c r="Q73" s="138"/>
      <c r="R73" s="138"/>
      <c r="S73" s="138"/>
      <c r="T73" s="159"/>
      <c r="U73" s="138"/>
      <c r="V73" s="138"/>
      <c r="W73" s="138"/>
      <c r="X73" s="159"/>
      <c r="Y73" s="145"/>
      <c r="Z73" s="145"/>
      <c r="AA73" s="145"/>
      <c r="AB73" s="160"/>
      <c r="AC73" s="138"/>
      <c r="AD73" s="138"/>
      <c r="AE73" s="138"/>
      <c r="AF73" s="159"/>
      <c r="AG73" s="138"/>
      <c r="AH73" s="138"/>
      <c r="AI73" s="138"/>
      <c r="AJ73" s="159"/>
      <c r="AK73" s="145"/>
      <c r="AL73" s="145"/>
      <c r="AM73" s="145"/>
      <c r="AN73" s="160"/>
      <c r="AO73" s="138"/>
      <c r="AP73" s="138"/>
      <c r="AQ73" s="138"/>
      <c r="AR73" s="140"/>
      <c r="AS73" s="138"/>
      <c r="AT73" s="138"/>
      <c r="AU73" s="138"/>
      <c r="AV73" s="159"/>
      <c r="AW73" s="138"/>
      <c r="AX73" s="138"/>
      <c r="AY73" s="138"/>
      <c r="AZ73" s="159"/>
      <c r="BA73" s="138"/>
      <c r="BB73" s="147"/>
      <c r="BC73" s="138"/>
      <c r="BD73" s="159"/>
      <c r="BE73" s="138"/>
      <c r="BF73" s="138"/>
      <c r="BG73" s="138"/>
      <c r="BH73" s="159"/>
      <c r="BI73" s="138"/>
      <c r="BJ73" s="138"/>
      <c r="BK73" s="138"/>
      <c r="BL73" s="159"/>
      <c r="BM73" s="138"/>
      <c r="BN73" s="138"/>
      <c r="BO73" s="138"/>
      <c r="BP73" s="159"/>
      <c r="BQ73" s="138"/>
      <c r="BR73" s="138"/>
      <c r="BS73" s="138"/>
      <c r="BT73" s="159"/>
      <c r="BU73" s="138"/>
      <c r="BV73" s="138"/>
      <c r="BW73" s="138"/>
      <c r="BX73" s="159"/>
      <c r="BY73" s="138"/>
      <c r="BZ73" s="138"/>
      <c r="CA73" s="138"/>
      <c r="CB73" s="159"/>
      <c r="CC73" s="138"/>
      <c r="CD73" s="138"/>
      <c r="CE73" s="138"/>
      <c r="CF73" s="159"/>
      <c r="CG73" s="138"/>
      <c r="CH73" s="138"/>
      <c r="CI73" s="138"/>
      <c r="CJ73" s="159"/>
      <c r="CK73" s="138"/>
      <c r="CL73" s="138"/>
      <c r="CM73" s="138"/>
      <c r="CN73" s="159"/>
      <c r="CO73" s="138"/>
      <c r="CP73" s="138"/>
      <c r="CQ73" s="138"/>
      <c r="CR73" s="159"/>
      <c r="CS73" s="138"/>
      <c r="CT73" s="138"/>
      <c r="CU73" s="138"/>
      <c r="CV73" s="159"/>
      <c r="CW73" s="138"/>
      <c r="CX73" s="138"/>
      <c r="CY73" s="138"/>
      <c r="CZ73" s="159"/>
      <c r="DA73" s="138"/>
      <c r="DB73" s="138"/>
      <c r="DC73" s="138"/>
      <c r="DD73" s="159"/>
      <c r="DE73" s="138"/>
      <c r="DF73" s="138"/>
      <c r="DG73" s="138"/>
      <c r="DH73" s="159"/>
      <c r="DI73" s="138"/>
      <c r="DJ73" s="138"/>
      <c r="DK73" s="138"/>
      <c r="DL73" s="159"/>
      <c r="DM73" s="138"/>
      <c r="DN73" s="138"/>
      <c r="DO73" s="138"/>
      <c r="DP73" s="159"/>
      <c r="DQ73" s="138"/>
      <c r="DR73" s="138"/>
      <c r="DS73" s="138"/>
      <c r="DT73" s="138"/>
      <c r="DU73" s="159"/>
      <c r="DV73" s="138"/>
      <c r="DW73" s="138"/>
      <c r="DX73" s="138"/>
      <c r="DY73" s="138"/>
      <c r="DZ73" s="159"/>
      <c r="EA73" s="138"/>
      <c r="EB73" s="138"/>
      <c r="EC73" s="138"/>
      <c r="ED73" s="138"/>
      <c r="EE73" s="159"/>
      <c r="EF73" s="138"/>
      <c r="EG73" s="138"/>
      <c r="EH73" s="138"/>
      <c r="EI73" s="138"/>
      <c r="EJ73" s="159"/>
      <c r="EK73" s="138"/>
      <c r="EL73" s="138"/>
      <c r="EM73" s="138"/>
      <c r="EN73" s="138"/>
      <c r="EO73" s="159"/>
      <c r="EP73" s="138"/>
      <c r="EQ73" s="138"/>
      <c r="ER73" s="138"/>
      <c r="ES73" s="138"/>
      <c r="ET73" s="159"/>
      <c r="EU73" s="138"/>
      <c r="EV73" s="138"/>
      <c r="EW73" s="138"/>
      <c r="EX73" s="138"/>
      <c r="EY73" s="159"/>
      <c r="EZ73" s="138"/>
      <c r="FA73" s="138"/>
      <c r="FB73" s="138"/>
      <c r="FC73" s="138"/>
      <c r="FD73" s="159"/>
      <c r="FE73" s="138"/>
      <c r="FF73" s="138"/>
      <c r="FG73" s="138"/>
      <c r="FH73" s="138"/>
      <c r="FI73" s="159"/>
      <c r="FJ73" s="138"/>
      <c r="FK73" s="138"/>
      <c r="FL73" s="138"/>
      <c r="FM73" s="138"/>
      <c r="FN73" s="159"/>
      <c r="FO73" s="138"/>
      <c r="FP73" s="138"/>
      <c r="FQ73" s="138"/>
      <c r="FR73" s="138"/>
      <c r="FS73" s="159"/>
      <c r="FT73" s="138"/>
      <c r="FU73" s="138"/>
      <c r="FV73" s="138"/>
      <c r="FW73" s="138"/>
      <c r="FX73" s="159"/>
      <c r="FY73" s="138"/>
      <c r="FZ73" s="138"/>
      <c r="GA73" s="138"/>
      <c r="GB73" s="138"/>
      <c r="GC73" s="159"/>
      <c r="GF73" s="12"/>
      <c r="GJ73"/>
      <c r="GN73"/>
    </row>
    <row r="74" spans="1:196" x14ac:dyDescent="0.15">
      <c r="A74" s="138"/>
      <c r="B74" s="138"/>
      <c r="C74" s="138"/>
      <c r="D74" s="140"/>
      <c r="E74" s="138"/>
      <c r="F74" s="138"/>
      <c r="G74" s="138"/>
      <c r="H74" s="159"/>
      <c r="I74" s="138"/>
      <c r="J74" s="138"/>
      <c r="K74" s="138"/>
      <c r="L74" s="159"/>
      <c r="M74" s="138"/>
      <c r="N74" s="138"/>
      <c r="O74" s="138"/>
      <c r="P74" s="159"/>
      <c r="Q74" s="138"/>
      <c r="R74" s="138"/>
      <c r="S74" s="138"/>
      <c r="T74" s="159"/>
      <c r="U74" s="138"/>
      <c r="V74" s="138"/>
      <c r="W74" s="138"/>
      <c r="X74" s="159"/>
      <c r="Y74" s="145"/>
      <c r="Z74" s="145"/>
      <c r="AA74" s="145"/>
      <c r="AB74" s="160"/>
      <c r="AC74" s="138"/>
      <c r="AD74" s="139" t="s">
        <v>1625</v>
      </c>
      <c r="AE74" s="138"/>
      <c r="AF74" s="159"/>
      <c r="AG74" s="138"/>
      <c r="AH74" s="139" t="s">
        <v>1625</v>
      </c>
      <c r="AI74" s="138"/>
      <c r="AJ74" s="159"/>
      <c r="AK74" s="145"/>
      <c r="AL74" s="139" t="s">
        <v>1625</v>
      </c>
      <c r="AM74" s="145"/>
      <c r="AN74" s="160"/>
      <c r="AO74" s="138"/>
      <c r="AP74" s="139" t="s">
        <v>1625</v>
      </c>
      <c r="AQ74" s="138"/>
      <c r="AR74" s="140"/>
      <c r="AS74" s="138"/>
      <c r="AT74" s="139" t="s">
        <v>1625</v>
      </c>
      <c r="AU74" s="138"/>
      <c r="AV74" s="159"/>
      <c r="AW74" s="138"/>
      <c r="AX74" s="139" t="s">
        <v>1625</v>
      </c>
      <c r="AY74" s="138"/>
      <c r="AZ74" s="159"/>
      <c r="BA74" s="138"/>
      <c r="BB74" s="139" t="s">
        <v>1625</v>
      </c>
      <c r="BC74" s="138"/>
      <c r="BD74" s="159"/>
      <c r="BE74" s="138"/>
      <c r="BF74" s="139" t="s">
        <v>1625</v>
      </c>
      <c r="BG74" s="138"/>
      <c r="BH74" s="159"/>
      <c r="BI74" s="138"/>
      <c r="BJ74" s="139" t="s">
        <v>1625</v>
      </c>
      <c r="BK74" s="138"/>
      <c r="BL74" s="159"/>
      <c r="BM74" s="138"/>
      <c r="BN74" s="139" t="s">
        <v>1625</v>
      </c>
      <c r="BO74" s="138"/>
      <c r="BP74" s="159"/>
      <c r="BQ74" s="138"/>
      <c r="BR74" s="147"/>
      <c r="BS74" s="138"/>
      <c r="BT74" s="159"/>
      <c r="BU74" s="138"/>
      <c r="BV74" s="139" t="s">
        <v>1625</v>
      </c>
      <c r="BW74" s="138"/>
      <c r="BX74" s="159"/>
      <c r="BY74" s="138"/>
      <c r="BZ74" s="139"/>
      <c r="CA74" s="138"/>
      <c r="CB74" s="159"/>
      <c r="CC74" s="138"/>
      <c r="CD74" s="139"/>
      <c r="CE74" s="138"/>
      <c r="CF74" s="159"/>
      <c r="CG74" s="138"/>
      <c r="CH74" s="139"/>
      <c r="CI74" s="138"/>
      <c r="CJ74" s="159"/>
      <c r="CK74" s="138"/>
      <c r="CL74" s="139" t="s">
        <v>1625</v>
      </c>
      <c r="CM74" s="138"/>
      <c r="CN74" s="159"/>
      <c r="CO74" s="138"/>
      <c r="CP74" s="139" t="s">
        <v>1625</v>
      </c>
      <c r="CQ74" s="138"/>
      <c r="CR74" s="159"/>
      <c r="CS74" s="138"/>
      <c r="CT74" s="139" t="s">
        <v>1625</v>
      </c>
      <c r="CU74" s="138"/>
      <c r="CV74" s="159"/>
      <c r="CW74" s="138"/>
      <c r="CX74" s="139"/>
      <c r="CY74" s="138"/>
      <c r="CZ74" s="159"/>
      <c r="DA74" s="138"/>
      <c r="DB74" s="139"/>
      <c r="DC74" s="138"/>
      <c r="DD74" s="159"/>
      <c r="DE74" s="138"/>
      <c r="DF74" s="139"/>
      <c r="DG74" s="138"/>
      <c r="DH74" s="159"/>
      <c r="DI74" s="138"/>
      <c r="DJ74" s="139"/>
      <c r="DK74" s="138"/>
      <c r="DL74" s="159"/>
      <c r="DM74" s="138"/>
      <c r="DN74" s="139" t="s">
        <v>1625</v>
      </c>
      <c r="DO74" s="138"/>
      <c r="DP74" s="159"/>
      <c r="DQ74" s="138"/>
      <c r="DR74" s="139" t="s">
        <v>1625</v>
      </c>
      <c r="DS74" s="139"/>
      <c r="DT74" s="138"/>
      <c r="DU74" s="159"/>
      <c r="DV74" s="138"/>
      <c r="DW74" s="139" t="s">
        <v>1625</v>
      </c>
      <c r="DX74" s="139"/>
      <c r="DY74" s="138"/>
      <c r="DZ74" s="159"/>
      <c r="EA74" s="184"/>
      <c r="EB74" s="139" t="s">
        <v>2146</v>
      </c>
      <c r="EC74" s="139">
        <f>AVERAGE(EC75:EC84)</f>
        <v>1436.6</v>
      </c>
      <c r="ED74" s="138"/>
      <c r="EE74" s="159"/>
      <c r="EF74" s="184"/>
      <c r="EG74" s="139" t="s">
        <v>2146</v>
      </c>
      <c r="EH74" s="139"/>
      <c r="EI74" s="138"/>
      <c r="EJ74" s="159"/>
      <c r="EK74" s="184"/>
      <c r="EL74" s="139" t="s">
        <v>2146</v>
      </c>
      <c r="EM74" s="139">
        <f>AVERAGE(EM75:EM82)</f>
        <v>1388.25</v>
      </c>
      <c r="EN74" s="138"/>
      <c r="EO74" s="159"/>
      <c r="EP74" s="184"/>
      <c r="EQ74" s="139" t="s">
        <v>2146</v>
      </c>
      <c r="ER74" s="139">
        <f>AVERAGE(ER75:ER82)</f>
        <v>1459.125</v>
      </c>
      <c r="ES74" s="138"/>
      <c r="ET74" s="159"/>
      <c r="EU74" s="138"/>
      <c r="EV74" s="138"/>
      <c r="EW74" s="138"/>
      <c r="EX74" s="138"/>
      <c r="EY74" s="159"/>
      <c r="EZ74" s="138"/>
      <c r="FA74" s="141" t="s">
        <v>1625</v>
      </c>
      <c r="FB74" s="139">
        <f>AVERAGE(FB75:FB82)</f>
        <v>1497.75</v>
      </c>
      <c r="FC74" s="149"/>
      <c r="FD74" s="158"/>
      <c r="FE74" s="138"/>
      <c r="FF74" s="141"/>
      <c r="FG74" s="139"/>
      <c r="FH74" s="149"/>
      <c r="FI74" s="158"/>
      <c r="FJ74" s="138"/>
      <c r="FK74" s="141"/>
      <c r="FL74" s="139"/>
      <c r="FM74" s="149"/>
      <c r="FN74" s="158"/>
      <c r="FO74" s="138"/>
      <c r="FP74" s="141"/>
      <c r="FQ74" s="139"/>
      <c r="FR74" s="149"/>
      <c r="FS74" s="158"/>
      <c r="FT74" s="138"/>
      <c r="FU74" s="141"/>
      <c r="FV74" s="139"/>
      <c r="FW74" s="149"/>
      <c r="FX74" s="158"/>
      <c r="FY74" s="138"/>
      <c r="FZ74" s="141"/>
      <c r="GA74" s="139"/>
      <c r="GB74" s="149"/>
      <c r="GC74" s="158"/>
      <c r="GF74" s="12"/>
      <c r="GJ74"/>
      <c r="GN74"/>
    </row>
    <row r="75" spans="1:196" x14ac:dyDescent="0.15">
      <c r="A75" s="138"/>
      <c r="B75" s="138"/>
      <c r="C75" s="138"/>
      <c r="D75" s="140"/>
      <c r="E75" s="138"/>
      <c r="F75" s="138"/>
      <c r="G75" s="138"/>
      <c r="H75" s="159"/>
      <c r="I75" s="138"/>
      <c r="J75" s="138"/>
      <c r="K75" s="138"/>
      <c r="L75" s="159"/>
      <c r="M75" s="138"/>
      <c r="N75" s="138"/>
      <c r="O75" s="138"/>
      <c r="P75" s="159"/>
      <c r="Q75" s="138"/>
      <c r="R75" s="138"/>
      <c r="S75" s="138"/>
      <c r="T75" s="159"/>
      <c r="U75" s="138"/>
      <c r="V75" s="138"/>
      <c r="W75" s="138"/>
      <c r="X75" s="140"/>
      <c r="Y75" s="138"/>
      <c r="Z75" s="138"/>
      <c r="AA75" s="138"/>
      <c r="AB75" s="159"/>
      <c r="AC75" s="138">
        <v>1</v>
      </c>
      <c r="AD75" s="138" t="s">
        <v>1096</v>
      </c>
      <c r="AE75" s="138" t="s">
        <v>2010</v>
      </c>
      <c r="AF75" s="159">
        <v>6</v>
      </c>
      <c r="AG75" s="138">
        <v>1</v>
      </c>
      <c r="AH75" s="138" t="s">
        <v>1197</v>
      </c>
      <c r="AI75" s="138" t="s">
        <v>2012</v>
      </c>
      <c r="AJ75" s="159">
        <v>5.5</v>
      </c>
      <c r="AK75" s="145">
        <v>1</v>
      </c>
      <c r="AL75" s="145" t="s">
        <v>2157</v>
      </c>
      <c r="AM75" s="145" t="s">
        <v>1885</v>
      </c>
      <c r="AN75" s="160">
        <v>6.5</v>
      </c>
      <c r="AO75" s="138">
        <v>1</v>
      </c>
      <c r="AP75" s="138" t="s">
        <v>1853</v>
      </c>
      <c r="AQ75" s="138" t="s">
        <v>522</v>
      </c>
      <c r="AR75" s="159">
        <v>5.5</v>
      </c>
      <c r="AS75" s="138">
        <v>1</v>
      </c>
      <c r="AT75" s="138" t="s">
        <v>1831</v>
      </c>
      <c r="AU75" s="138" t="s">
        <v>1832</v>
      </c>
      <c r="AV75" s="159">
        <v>7</v>
      </c>
      <c r="AW75" s="149">
        <v>1</v>
      </c>
      <c r="AX75" s="149" t="s">
        <v>1944</v>
      </c>
      <c r="AY75" s="149" t="s">
        <v>1863</v>
      </c>
      <c r="AZ75" s="158">
        <v>6</v>
      </c>
      <c r="BA75" s="138">
        <v>1</v>
      </c>
      <c r="BB75" s="138" t="s">
        <v>1783</v>
      </c>
      <c r="BC75" s="138" t="s">
        <v>2084</v>
      </c>
      <c r="BD75" s="159"/>
      <c r="BE75" s="138">
        <v>1</v>
      </c>
      <c r="BF75" s="138" t="s">
        <v>2162</v>
      </c>
      <c r="BG75" s="138" t="s">
        <v>2084</v>
      </c>
      <c r="BH75" s="159">
        <v>8</v>
      </c>
      <c r="BI75" s="138">
        <v>1</v>
      </c>
      <c r="BJ75" s="138" t="s">
        <v>1304</v>
      </c>
      <c r="BK75" s="138" t="s">
        <v>2010</v>
      </c>
      <c r="BL75" s="159">
        <v>6.5</v>
      </c>
      <c r="BM75" s="138">
        <v>1</v>
      </c>
      <c r="BN75" s="138" t="s">
        <v>1776</v>
      </c>
      <c r="BO75" s="138" t="s">
        <v>2088</v>
      </c>
      <c r="BP75" s="159">
        <v>7</v>
      </c>
      <c r="BQ75" s="138"/>
      <c r="BR75" s="138"/>
      <c r="BS75" s="138"/>
      <c r="BT75" s="159"/>
      <c r="BU75" s="138">
        <v>1</v>
      </c>
      <c r="BV75" s="138" t="s">
        <v>2018</v>
      </c>
      <c r="BW75" s="138" t="s">
        <v>2012</v>
      </c>
      <c r="BX75" s="159">
        <v>6.5</v>
      </c>
      <c r="BY75" s="138"/>
      <c r="BZ75" s="138"/>
      <c r="CA75" s="138"/>
      <c r="CB75" s="159"/>
      <c r="CC75" s="138"/>
      <c r="CD75" s="138"/>
      <c r="CE75" s="138"/>
      <c r="CF75" s="159"/>
      <c r="CG75" s="138"/>
      <c r="CH75" s="138"/>
      <c r="CI75" s="138"/>
      <c r="CJ75" s="159"/>
      <c r="CK75" s="138">
        <v>1</v>
      </c>
      <c r="CL75" s="138" t="s">
        <v>992</v>
      </c>
      <c r="CM75" s="138" t="s">
        <v>2012</v>
      </c>
      <c r="CN75" s="159">
        <v>5.5</v>
      </c>
      <c r="CO75" s="138">
        <v>1</v>
      </c>
      <c r="CP75" s="138" t="s">
        <v>1619</v>
      </c>
      <c r="CQ75" s="138" t="s">
        <v>2248</v>
      </c>
      <c r="CR75" s="159">
        <v>6</v>
      </c>
      <c r="CS75" s="138">
        <v>1</v>
      </c>
      <c r="CT75" s="138" t="s">
        <v>1282</v>
      </c>
      <c r="CU75" s="138" t="s">
        <v>2166</v>
      </c>
      <c r="CV75" s="159">
        <v>6</v>
      </c>
      <c r="CW75" s="138"/>
      <c r="CX75" s="138"/>
      <c r="CY75" s="138"/>
      <c r="CZ75" s="159"/>
      <c r="DA75" s="138"/>
      <c r="DB75" s="138"/>
      <c r="DC75" s="138"/>
      <c r="DD75" s="159"/>
      <c r="DE75" s="138"/>
      <c r="DF75" s="138"/>
      <c r="DG75" s="138"/>
      <c r="DH75" s="159"/>
      <c r="DI75" s="138"/>
      <c r="DJ75" s="138"/>
      <c r="DK75" s="138"/>
      <c r="DL75" s="159"/>
      <c r="DM75" s="138">
        <v>1</v>
      </c>
      <c r="DN75" s="138" t="s">
        <v>2057</v>
      </c>
      <c r="DO75" s="138" t="s">
        <v>828</v>
      </c>
      <c r="DP75" s="159">
        <v>7</v>
      </c>
      <c r="DQ75" s="138">
        <v>1</v>
      </c>
      <c r="DR75" s="138" t="s">
        <v>921</v>
      </c>
      <c r="DS75" s="138"/>
      <c r="DT75" s="138" t="s">
        <v>464</v>
      </c>
      <c r="DU75" s="159">
        <v>6.5</v>
      </c>
      <c r="DV75" s="138">
        <v>1</v>
      </c>
      <c r="DW75" s="138" t="s">
        <v>422</v>
      </c>
      <c r="DX75" s="138"/>
      <c r="DY75" s="138" t="s">
        <v>423</v>
      </c>
      <c r="DZ75" s="159">
        <v>7</v>
      </c>
      <c r="EA75" s="184">
        <v>1</v>
      </c>
      <c r="EB75" s="138" t="s">
        <v>2358</v>
      </c>
      <c r="EC75" s="138">
        <v>1222</v>
      </c>
      <c r="ED75" s="138" t="s">
        <v>769</v>
      </c>
      <c r="EE75" s="159">
        <v>8</v>
      </c>
      <c r="EF75" s="184">
        <v>1</v>
      </c>
      <c r="EG75" s="138" t="s">
        <v>2247</v>
      </c>
      <c r="EH75" s="138"/>
      <c r="EI75" s="138" t="s">
        <v>2248</v>
      </c>
      <c r="EJ75" s="159">
        <v>5.5</v>
      </c>
      <c r="EK75" s="184">
        <v>1</v>
      </c>
      <c r="EL75" s="138" t="s">
        <v>627</v>
      </c>
      <c r="EM75" s="138">
        <v>1396</v>
      </c>
      <c r="EN75" s="138" t="s">
        <v>877</v>
      </c>
      <c r="EO75" s="159">
        <v>6</v>
      </c>
      <c r="EP75" s="184">
        <v>1</v>
      </c>
      <c r="EQ75" s="138" t="s">
        <v>2579</v>
      </c>
      <c r="ER75" s="138">
        <v>1506</v>
      </c>
      <c r="ES75" s="138" t="s">
        <v>2012</v>
      </c>
      <c r="ET75" s="159">
        <v>5.5</v>
      </c>
      <c r="EU75" s="138"/>
      <c r="EV75" s="138"/>
      <c r="EW75" s="138"/>
      <c r="EX75" s="138"/>
      <c r="EY75" s="159"/>
      <c r="EZ75" s="138">
        <v>1</v>
      </c>
      <c r="FA75" s="138" t="s">
        <v>2984</v>
      </c>
      <c r="FB75" s="138">
        <v>1430</v>
      </c>
      <c r="FC75" s="138" t="s">
        <v>2985</v>
      </c>
      <c r="FD75" s="159">
        <v>6</v>
      </c>
      <c r="FE75" s="138"/>
      <c r="FF75" s="138"/>
      <c r="FG75" s="138"/>
      <c r="FH75" s="138"/>
      <c r="FI75" s="159"/>
      <c r="FJ75" s="138"/>
      <c r="FK75" s="138"/>
      <c r="FL75" s="138"/>
      <c r="FM75" s="138"/>
      <c r="FN75" s="159"/>
      <c r="FO75" s="138"/>
      <c r="FP75" s="138"/>
      <c r="FQ75" s="138"/>
      <c r="FR75" s="138"/>
      <c r="FS75" s="159"/>
      <c r="FT75" s="138"/>
      <c r="FU75" s="138"/>
      <c r="FV75" s="138"/>
      <c r="FW75" s="138"/>
      <c r="FX75" s="159"/>
      <c r="FY75" s="138"/>
      <c r="FZ75" s="138"/>
      <c r="GA75" s="138"/>
      <c r="GB75" s="138"/>
      <c r="GC75" s="159"/>
      <c r="GF75" s="12"/>
      <c r="GJ75"/>
      <c r="GN75"/>
    </row>
    <row r="76" spans="1:196" x14ac:dyDescent="0.15">
      <c r="A76" s="138"/>
      <c r="B76" s="138"/>
      <c r="C76" s="138"/>
      <c r="D76" s="140"/>
      <c r="E76" s="138"/>
      <c r="F76" s="138"/>
      <c r="G76" s="138"/>
      <c r="H76" s="159"/>
      <c r="I76" s="138"/>
      <c r="J76" s="138"/>
      <c r="K76" s="138"/>
      <c r="L76" s="159"/>
      <c r="M76" s="138"/>
      <c r="N76" s="138"/>
      <c r="O76" s="138"/>
      <c r="P76" s="159"/>
      <c r="Q76" s="138"/>
      <c r="R76" s="138"/>
      <c r="S76" s="138"/>
      <c r="T76" s="159"/>
      <c r="U76" s="138"/>
      <c r="V76" s="138"/>
      <c r="W76" s="138"/>
      <c r="X76" s="140"/>
      <c r="Y76" s="138"/>
      <c r="Z76" s="138"/>
      <c r="AA76" s="138"/>
      <c r="AB76" s="159"/>
      <c r="AC76" s="138">
        <v>2</v>
      </c>
      <c r="AD76" s="138" t="s">
        <v>1857</v>
      </c>
      <c r="AE76" s="138" t="s">
        <v>2012</v>
      </c>
      <c r="AF76" s="159">
        <v>5.5</v>
      </c>
      <c r="AG76" s="138">
        <v>2</v>
      </c>
      <c r="AH76" s="138" t="s">
        <v>1858</v>
      </c>
      <c r="AI76" s="138" t="s">
        <v>2012</v>
      </c>
      <c r="AJ76" s="159">
        <v>5.5</v>
      </c>
      <c r="AK76" s="145">
        <v>2</v>
      </c>
      <c r="AL76" s="145" t="s">
        <v>1783</v>
      </c>
      <c r="AM76" s="145" t="s">
        <v>2084</v>
      </c>
      <c r="AN76" s="160">
        <v>6</v>
      </c>
      <c r="AO76" s="138">
        <v>2</v>
      </c>
      <c r="AP76" s="138" t="s">
        <v>1783</v>
      </c>
      <c r="AQ76" s="138" t="s">
        <v>2084</v>
      </c>
      <c r="AR76" s="159">
        <v>4</v>
      </c>
      <c r="AS76" s="138">
        <v>2</v>
      </c>
      <c r="AT76" s="138" t="s">
        <v>1824</v>
      </c>
      <c r="AU76" s="138" t="s">
        <v>2012</v>
      </c>
      <c r="AV76" s="159">
        <v>5</v>
      </c>
      <c r="AW76" s="138">
        <v>2</v>
      </c>
      <c r="AX76" s="138" t="s">
        <v>2061</v>
      </c>
      <c r="AY76" s="138" t="s">
        <v>522</v>
      </c>
      <c r="AZ76" s="159">
        <v>4.5</v>
      </c>
      <c r="BA76" s="138">
        <v>2</v>
      </c>
      <c r="BB76" s="138" t="s">
        <v>1398</v>
      </c>
      <c r="BC76" s="138" t="s">
        <v>2010</v>
      </c>
      <c r="BD76" s="159"/>
      <c r="BE76" s="138">
        <v>2</v>
      </c>
      <c r="BF76" s="138" t="s">
        <v>1304</v>
      </c>
      <c r="BG76" s="138" t="s">
        <v>2010</v>
      </c>
      <c r="BH76" s="159">
        <v>7</v>
      </c>
      <c r="BI76" s="138">
        <v>2</v>
      </c>
      <c r="BJ76" s="138" t="s">
        <v>1096</v>
      </c>
      <c r="BK76" s="138" t="s">
        <v>2010</v>
      </c>
      <c r="BL76" s="159">
        <v>6.5</v>
      </c>
      <c r="BM76" s="138">
        <v>2</v>
      </c>
      <c r="BN76" s="138" t="s">
        <v>2160</v>
      </c>
      <c r="BO76" s="138" t="s">
        <v>1870</v>
      </c>
      <c r="BP76" s="159">
        <v>6</v>
      </c>
      <c r="BQ76" s="138"/>
      <c r="BR76" s="138"/>
      <c r="BS76" s="138"/>
      <c r="BT76" s="159"/>
      <c r="BU76" s="138">
        <v>2</v>
      </c>
      <c r="BV76" s="138" t="s">
        <v>2162</v>
      </c>
      <c r="BW76" s="138" t="s">
        <v>2084</v>
      </c>
      <c r="BX76" s="159">
        <v>6</v>
      </c>
      <c r="BY76" s="138"/>
      <c r="BZ76" s="138"/>
      <c r="CA76" s="138"/>
      <c r="CB76" s="159"/>
      <c r="CC76" s="138"/>
      <c r="CD76" s="138"/>
      <c r="CE76" s="138"/>
      <c r="CF76" s="159"/>
      <c r="CG76" s="138"/>
      <c r="CH76" s="138"/>
      <c r="CI76" s="138"/>
      <c r="CJ76" s="159"/>
      <c r="CK76" s="138">
        <v>2</v>
      </c>
      <c r="CL76" s="138" t="s">
        <v>1670</v>
      </c>
      <c r="CM76" s="138" t="s">
        <v>2084</v>
      </c>
      <c r="CN76" s="159">
        <v>5</v>
      </c>
      <c r="CO76" s="138">
        <v>2</v>
      </c>
      <c r="CP76" s="138" t="s">
        <v>1620</v>
      </c>
      <c r="CQ76" s="138" t="s">
        <v>2166</v>
      </c>
      <c r="CR76" s="159">
        <v>5.5</v>
      </c>
      <c r="CS76" s="138">
        <v>2</v>
      </c>
      <c r="CT76" s="138" t="s">
        <v>1620</v>
      </c>
      <c r="CU76" s="138" t="s">
        <v>2166</v>
      </c>
      <c r="CV76" s="159">
        <v>6</v>
      </c>
      <c r="CW76" s="138"/>
      <c r="CX76" s="138"/>
      <c r="CY76" s="138"/>
      <c r="CZ76" s="159"/>
      <c r="DA76" s="138"/>
      <c r="DB76" s="138"/>
      <c r="DC76" s="138"/>
      <c r="DD76" s="159"/>
      <c r="DE76" s="138"/>
      <c r="DF76" s="138"/>
      <c r="DG76" s="138"/>
      <c r="DH76" s="159"/>
      <c r="DI76" s="138"/>
      <c r="DJ76" s="138"/>
      <c r="DK76" s="138"/>
      <c r="DL76" s="159"/>
      <c r="DM76" s="138">
        <v>2</v>
      </c>
      <c r="DN76" s="138" t="s">
        <v>1197</v>
      </c>
      <c r="DO76" s="138" t="s">
        <v>2239</v>
      </c>
      <c r="DP76" s="159">
        <v>4.5</v>
      </c>
      <c r="DQ76" s="138">
        <v>2</v>
      </c>
      <c r="DR76" s="138" t="s">
        <v>638</v>
      </c>
      <c r="DS76" s="138"/>
      <c r="DT76" s="138" t="s">
        <v>2124</v>
      </c>
      <c r="DU76" s="159">
        <v>6</v>
      </c>
      <c r="DV76" s="138">
        <v>2</v>
      </c>
      <c r="DW76" s="138" t="s">
        <v>627</v>
      </c>
      <c r="DX76" s="138"/>
      <c r="DY76" s="138" t="s">
        <v>2106</v>
      </c>
      <c r="DZ76" s="159">
        <v>6.5</v>
      </c>
      <c r="EA76" s="184">
        <v>2</v>
      </c>
      <c r="EB76" s="138" t="s">
        <v>2359</v>
      </c>
      <c r="EC76" s="138">
        <v>1410</v>
      </c>
      <c r="ED76" s="138" t="s">
        <v>769</v>
      </c>
      <c r="EE76" s="159">
        <v>7</v>
      </c>
      <c r="EF76" s="184">
        <v>2</v>
      </c>
      <c r="EG76" s="138" t="s">
        <v>2299</v>
      </c>
      <c r="EH76" s="138"/>
      <c r="EI76" s="138" t="s">
        <v>2109</v>
      </c>
      <c r="EJ76" s="159">
        <v>5.5</v>
      </c>
      <c r="EK76" s="184">
        <v>2</v>
      </c>
      <c r="EL76" s="138" t="s">
        <v>2363</v>
      </c>
      <c r="EM76" s="138">
        <v>1457</v>
      </c>
      <c r="EN76" s="138" t="s">
        <v>192</v>
      </c>
      <c r="EO76" s="159">
        <v>5.5</v>
      </c>
      <c r="EP76" s="184">
        <v>2</v>
      </c>
      <c r="EQ76" s="138" t="s">
        <v>2580</v>
      </c>
      <c r="ER76" s="138">
        <v>1399</v>
      </c>
      <c r="ES76" s="138" t="s">
        <v>2012</v>
      </c>
      <c r="ET76" s="159">
        <v>5</v>
      </c>
      <c r="EU76" s="138"/>
      <c r="EV76" s="138"/>
      <c r="EW76" s="138"/>
      <c r="EX76" s="138"/>
      <c r="EY76" s="159"/>
      <c r="EZ76" s="138">
        <v>2</v>
      </c>
      <c r="FA76" s="138" t="s">
        <v>2986</v>
      </c>
      <c r="FB76" s="145">
        <v>1510</v>
      </c>
      <c r="FC76" s="145" t="s">
        <v>1370</v>
      </c>
      <c r="FD76" s="159">
        <v>4</v>
      </c>
      <c r="FE76" s="138"/>
      <c r="FF76" s="138"/>
      <c r="FG76" s="138"/>
      <c r="FH76" s="138"/>
      <c r="FI76" s="159"/>
      <c r="FJ76" s="138"/>
      <c r="FK76" s="138"/>
      <c r="FL76" s="138"/>
      <c r="FM76" s="138"/>
      <c r="FN76" s="159"/>
      <c r="FO76" s="138"/>
      <c r="FP76" s="138"/>
      <c r="FQ76" s="138"/>
      <c r="FR76" s="138"/>
      <c r="FS76" s="159"/>
      <c r="FT76" s="138"/>
      <c r="FU76" s="138"/>
      <c r="FV76" s="138"/>
      <c r="FW76" s="138"/>
      <c r="FX76" s="159"/>
      <c r="FY76" s="138"/>
      <c r="FZ76" s="138"/>
      <c r="GA76" s="138"/>
      <c r="GB76" s="138"/>
      <c r="GC76" s="159"/>
      <c r="GF76" s="12"/>
    </row>
    <row r="77" spans="1:196" x14ac:dyDescent="0.15">
      <c r="A77" s="138"/>
      <c r="B77" s="138"/>
      <c r="C77" s="138"/>
      <c r="D77" s="140"/>
      <c r="E77" s="138"/>
      <c r="F77" s="138"/>
      <c r="G77" s="138"/>
      <c r="H77" s="159"/>
      <c r="I77" s="138"/>
      <c r="J77" s="138"/>
      <c r="K77" s="138"/>
      <c r="L77" s="159"/>
      <c r="M77" s="138"/>
      <c r="N77" s="138"/>
      <c r="O77" s="138"/>
      <c r="P77" s="159"/>
      <c r="Q77" s="138"/>
      <c r="R77" s="138"/>
      <c r="S77" s="138"/>
      <c r="T77" s="159"/>
      <c r="U77" s="138"/>
      <c r="V77" s="138"/>
      <c r="W77" s="138"/>
      <c r="X77" s="140"/>
      <c r="Y77" s="138"/>
      <c r="Z77" s="138"/>
      <c r="AA77" s="138"/>
      <c r="AB77" s="159"/>
      <c r="AC77" s="138">
        <v>3</v>
      </c>
      <c r="AD77" s="138" t="s">
        <v>1800</v>
      </c>
      <c r="AE77" s="138" t="s">
        <v>2012</v>
      </c>
      <c r="AF77" s="159">
        <v>4</v>
      </c>
      <c r="AG77" s="138">
        <v>3</v>
      </c>
      <c r="AH77" s="138" t="s">
        <v>1857</v>
      </c>
      <c r="AI77" s="138" t="s">
        <v>2012</v>
      </c>
      <c r="AJ77" s="159">
        <v>5</v>
      </c>
      <c r="AK77" s="145">
        <v>3</v>
      </c>
      <c r="AL77" s="145" t="s">
        <v>2162</v>
      </c>
      <c r="AM77" s="145" t="s">
        <v>2084</v>
      </c>
      <c r="AN77" s="160">
        <v>4.5</v>
      </c>
      <c r="AO77" s="138">
        <v>3</v>
      </c>
      <c r="AP77" s="138" t="s">
        <v>1197</v>
      </c>
      <c r="AQ77" s="138" t="s">
        <v>2012</v>
      </c>
      <c r="AR77" s="159">
        <v>4</v>
      </c>
      <c r="AS77" s="138">
        <v>3</v>
      </c>
      <c r="AT77" s="138" t="s">
        <v>2168</v>
      </c>
      <c r="AU77" s="138" t="s">
        <v>2012</v>
      </c>
      <c r="AV77" s="159">
        <v>4</v>
      </c>
      <c r="AW77" s="138">
        <v>3</v>
      </c>
      <c r="AX77" s="138" t="s">
        <v>1096</v>
      </c>
      <c r="AY77" s="138" t="s">
        <v>2010</v>
      </c>
      <c r="AZ77" s="159">
        <v>4</v>
      </c>
      <c r="BA77" s="138">
        <v>3</v>
      </c>
      <c r="BB77" s="138" t="s">
        <v>1878</v>
      </c>
      <c r="BC77" s="138" t="s">
        <v>2010</v>
      </c>
      <c r="BD77" s="159"/>
      <c r="BE77" s="138">
        <v>3</v>
      </c>
      <c r="BF77" s="138" t="s">
        <v>2045</v>
      </c>
      <c r="BG77" s="138" t="s">
        <v>2012</v>
      </c>
      <c r="BH77" s="159">
        <v>5.5</v>
      </c>
      <c r="BI77" s="138">
        <v>3</v>
      </c>
      <c r="BJ77" s="138" t="s">
        <v>2162</v>
      </c>
      <c r="BK77" s="138" t="s">
        <v>2084</v>
      </c>
      <c r="BL77" s="159">
        <v>5</v>
      </c>
      <c r="BM77" s="138">
        <v>3</v>
      </c>
      <c r="BN77" s="138" t="s">
        <v>1594</v>
      </c>
      <c r="BO77" s="138" t="s">
        <v>2084</v>
      </c>
      <c r="BP77" s="159">
        <v>5</v>
      </c>
      <c r="BQ77" s="138"/>
      <c r="BR77" s="138"/>
      <c r="BS77" s="138"/>
      <c r="BT77" s="159"/>
      <c r="BU77" s="138">
        <v>3</v>
      </c>
      <c r="BV77" s="138" t="s">
        <v>1847</v>
      </c>
      <c r="BW77" s="138" t="s">
        <v>2012</v>
      </c>
      <c r="BX77" s="159">
        <v>4.5</v>
      </c>
      <c r="BY77" s="138"/>
      <c r="BZ77" s="138"/>
      <c r="CA77" s="138"/>
      <c r="CB77" s="159"/>
      <c r="CC77" s="138"/>
      <c r="CD77" s="138"/>
      <c r="CE77" s="138"/>
      <c r="CF77" s="159"/>
      <c r="CG77" s="138"/>
      <c r="CH77" s="138"/>
      <c r="CI77" s="138"/>
      <c r="CJ77" s="159"/>
      <c r="CK77" s="138">
        <v>3</v>
      </c>
      <c r="CL77" s="138" t="s">
        <v>2020</v>
      </c>
      <c r="CM77" s="161" t="s">
        <v>1867</v>
      </c>
      <c r="CN77" s="159">
        <v>4</v>
      </c>
      <c r="CO77" s="138">
        <v>3</v>
      </c>
      <c r="CP77" s="138" t="s">
        <v>1197</v>
      </c>
      <c r="CQ77" s="138" t="s">
        <v>2012</v>
      </c>
      <c r="CR77" s="159">
        <v>5</v>
      </c>
      <c r="CS77" s="138">
        <v>3</v>
      </c>
      <c r="CT77" s="138" t="s">
        <v>1503</v>
      </c>
      <c r="CU77" s="138" t="s">
        <v>522</v>
      </c>
      <c r="CV77" s="159">
        <v>4.5</v>
      </c>
      <c r="CW77" s="138"/>
      <c r="CX77" s="138"/>
      <c r="CY77" s="138"/>
      <c r="CZ77" s="159"/>
      <c r="DA77" s="138"/>
      <c r="DB77" s="138"/>
      <c r="DC77" s="138"/>
      <c r="DD77" s="159"/>
      <c r="DE77" s="138"/>
      <c r="DF77" s="138"/>
      <c r="DG77" s="138"/>
      <c r="DH77" s="159"/>
      <c r="DI77" s="138"/>
      <c r="DJ77" s="138"/>
      <c r="DK77" s="138"/>
      <c r="DL77" s="159"/>
      <c r="DM77" s="138">
        <v>3</v>
      </c>
      <c r="DN77" s="138" t="s">
        <v>2240</v>
      </c>
      <c r="DO77" s="138" t="s">
        <v>2109</v>
      </c>
      <c r="DP77" s="159">
        <v>4</v>
      </c>
      <c r="DQ77" s="138">
        <v>3</v>
      </c>
      <c r="DR77" s="138" t="s">
        <v>2253</v>
      </c>
      <c r="DS77" s="138"/>
      <c r="DT77" s="138" t="s">
        <v>466</v>
      </c>
      <c r="DU77" s="159">
        <v>5</v>
      </c>
      <c r="DV77" s="138">
        <v>3</v>
      </c>
      <c r="DW77" s="138" t="s">
        <v>801</v>
      </c>
      <c r="DX77" s="138"/>
      <c r="DY77" s="138" t="s">
        <v>2242</v>
      </c>
      <c r="DZ77" s="159">
        <v>5.5</v>
      </c>
      <c r="EA77" s="184">
        <v>3</v>
      </c>
      <c r="EB77" s="138" t="s">
        <v>2360</v>
      </c>
      <c r="EC77" s="147">
        <v>1430</v>
      </c>
      <c r="ED77" s="147" t="s">
        <v>2335</v>
      </c>
      <c r="EE77" s="159">
        <v>7</v>
      </c>
      <c r="EF77" s="184">
        <v>3</v>
      </c>
      <c r="EG77" s="138" t="s">
        <v>2300</v>
      </c>
      <c r="EH77" s="145"/>
      <c r="EI77" s="145" t="s">
        <v>2307</v>
      </c>
      <c r="EJ77" s="159">
        <v>4.5</v>
      </c>
      <c r="EK77" s="184">
        <v>3</v>
      </c>
      <c r="EL77" s="138" t="s">
        <v>2388</v>
      </c>
      <c r="EM77" s="145">
        <v>1460</v>
      </c>
      <c r="EN77" s="145" t="s">
        <v>2390</v>
      </c>
      <c r="EO77" s="159">
        <v>5</v>
      </c>
      <c r="EP77" s="184">
        <v>3</v>
      </c>
      <c r="EQ77" s="138" t="s">
        <v>2581</v>
      </c>
      <c r="ER77" s="147">
        <v>1400</v>
      </c>
      <c r="ES77" s="138" t="s">
        <v>1763</v>
      </c>
      <c r="ET77" s="159">
        <v>4</v>
      </c>
      <c r="EU77" s="138"/>
      <c r="EV77" s="138"/>
      <c r="EW77" s="138"/>
      <c r="EX77" s="138"/>
      <c r="EY77" s="159"/>
      <c r="EZ77" s="138">
        <v>3</v>
      </c>
      <c r="FA77" s="138" t="s">
        <v>2987</v>
      </c>
      <c r="FB77" s="145">
        <v>1537</v>
      </c>
      <c r="FC77" s="145" t="s">
        <v>2084</v>
      </c>
      <c r="FD77" s="159">
        <v>3.5</v>
      </c>
      <c r="FE77" s="138"/>
      <c r="FF77" s="138"/>
      <c r="FG77" s="138"/>
      <c r="FH77" s="138"/>
      <c r="FI77" s="159"/>
      <c r="FJ77" s="138"/>
      <c r="FK77" s="138"/>
      <c r="FL77" s="138"/>
      <c r="FM77" s="138"/>
      <c r="FN77" s="159"/>
      <c r="FO77" s="138"/>
      <c r="FP77" s="138"/>
      <c r="FQ77" s="138"/>
      <c r="FR77" s="138"/>
      <c r="FS77" s="159"/>
      <c r="FT77" s="138"/>
      <c r="FU77" s="138"/>
      <c r="FV77" s="138"/>
      <c r="FW77" s="138"/>
      <c r="FX77" s="159"/>
      <c r="FY77" s="138"/>
      <c r="FZ77" s="138"/>
      <c r="GA77" s="138"/>
      <c r="GB77" s="138"/>
      <c r="GC77" s="159"/>
      <c r="GF77" s="12"/>
    </row>
    <row r="78" spans="1:196" x14ac:dyDescent="0.15">
      <c r="A78" s="138"/>
      <c r="B78" s="138"/>
      <c r="C78" s="138"/>
      <c r="D78" s="140"/>
      <c r="E78" s="138"/>
      <c r="F78" s="138"/>
      <c r="G78" s="138"/>
      <c r="H78" s="159"/>
      <c r="I78" s="138"/>
      <c r="J78" s="138"/>
      <c r="K78" s="138"/>
      <c r="L78" s="159"/>
      <c r="M78" s="138"/>
      <c r="N78" s="138"/>
      <c r="O78" s="138"/>
      <c r="P78" s="159"/>
      <c r="Q78" s="138"/>
      <c r="R78" s="138"/>
      <c r="S78" s="138"/>
      <c r="T78" s="159"/>
      <c r="U78" s="138"/>
      <c r="V78" s="138"/>
      <c r="W78" s="138"/>
      <c r="X78" s="140"/>
      <c r="Y78" s="138"/>
      <c r="Z78" s="138"/>
      <c r="AA78" s="138"/>
      <c r="AB78" s="159"/>
      <c r="AC78" s="138">
        <v>4</v>
      </c>
      <c r="AD78" s="138" t="s">
        <v>2162</v>
      </c>
      <c r="AE78" s="138" t="s">
        <v>2084</v>
      </c>
      <c r="AF78" s="159">
        <v>4</v>
      </c>
      <c r="AG78" s="138">
        <v>4</v>
      </c>
      <c r="AH78" s="138" t="s">
        <v>2059</v>
      </c>
      <c r="AI78" s="138" t="s">
        <v>522</v>
      </c>
      <c r="AJ78" s="159">
        <v>4</v>
      </c>
      <c r="AK78" s="145">
        <v>4</v>
      </c>
      <c r="AL78" s="145" t="s">
        <v>1831</v>
      </c>
      <c r="AM78" s="145" t="s">
        <v>1832</v>
      </c>
      <c r="AN78" s="160">
        <v>3.5</v>
      </c>
      <c r="AO78" s="138">
        <v>4</v>
      </c>
      <c r="AP78" s="138" t="s">
        <v>2060</v>
      </c>
      <c r="AQ78" s="138" t="s">
        <v>522</v>
      </c>
      <c r="AR78" s="159">
        <v>3.5</v>
      </c>
      <c r="AS78" s="138">
        <v>4</v>
      </c>
      <c r="AT78" s="138" t="s">
        <v>2061</v>
      </c>
      <c r="AU78" s="138" t="s">
        <v>522</v>
      </c>
      <c r="AV78" s="159">
        <v>3.5</v>
      </c>
      <c r="AW78" s="138">
        <v>4</v>
      </c>
      <c r="AX78" s="138" t="s">
        <v>2160</v>
      </c>
      <c r="AY78" s="138" t="s">
        <v>2012</v>
      </c>
      <c r="AZ78" s="159">
        <v>3.5</v>
      </c>
      <c r="BA78" s="138">
        <v>4</v>
      </c>
      <c r="BB78" s="138" t="s">
        <v>2022</v>
      </c>
      <c r="BC78" s="138" t="s">
        <v>2012</v>
      </c>
      <c r="BD78" s="159"/>
      <c r="BE78" s="138">
        <v>4</v>
      </c>
      <c r="BF78" s="138" t="s">
        <v>2048</v>
      </c>
      <c r="BG78" s="138" t="s">
        <v>2166</v>
      </c>
      <c r="BH78" s="159">
        <v>5</v>
      </c>
      <c r="BI78" s="138">
        <v>4</v>
      </c>
      <c r="BJ78" s="138" t="s">
        <v>1632</v>
      </c>
      <c r="BK78" s="138" t="s">
        <v>2012</v>
      </c>
      <c r="BL78" s="159">
        <v>3</v>
      </c>
      <c r="BM78" s="138">
        <v>4</v>
      </c>
      <c r="BN78" s="138" t="s">
        <v>2065</v>
      </c>
      <c r="BO78" s="138" t="s">
        <v>523</v>
      </c>
      <c r="BP78" s="159">
        <v>4.5</v>
      </c>
      <c r="BQ78" s="138"/>
      <c r="BR78" s="138"/>
      <c r="BS78" s="138"/>
      <c r="BT78" s="159"/>
      <c r="BU78" s="138">
        <v>4</v>
      </c>
      <c r="BV78" s="138" t="s">
        <v>1391</v>
      </c>
      <c r="BW78" s="138" t="s">
        <v>2012</v>
      </c>
      <c r="BX78" s="159">
        <v>4</v>
      </c>
      <c r="BY78" s="138"/>
      <c r="BZ78" s="138"/>
      <c r="CA78" s="138"/>
      <c r="CB78" s="159"/>
      <c r="CC78" s="138"/>
      <c r="CD78" s="138"/>
      <c r="CE78" s="138"/>
      <c r="CF78" s="159"/>
      <c r="CG78" s="138"/>
      <c r="CH78" s="138"/>
      <c r="CI78" s="138"/>
      <c r="CJ78" s="159"/>
      <c r="CK78" s="138">
        <v>4</v>
      </c>
      <c r="CL78" s="138" t="s">
        <v>1571</v>
      </c>
      <c r="CM78" s="138" t="s">
        <v>2166</v>
      </c>
      <c r="CN78" s="159">
        <v>3.5</v>
      </c>
      <c r="CO78" s="138">
        <v>4</v>
      </c>
      <c r="CP78" s="138" t="s">
        <v>1621</v>
      </c>
      <c r="CQ78" s="138" t="s">
        <v>2000</v>
      </c>
      <c r="CR78" s="159">
        <v>4</v>
      </c>
      <c r="CS78" s="138">
        <v>4</v>
      </c>
      <c r="CT78" s="138" t="s">
        <v>1283</v>
      </c>
      <c r="CU78" s="138" t="s">
        <v>695</v>
      </c>
      <c r="CV78" s="159">
        <v>4</v>
      </c>
      <c r="CW78" s="138"/>
      <c r="CX78" s="138"/>
      <c r="CY78" s="138"/>
      <c r="CZ78" s="159"/>
      <c r="DA78" s="138"/>
      <c r="DB78" s="138"/>
      <c r="DC78" s="138"/>
      <c r="DD78" s="159"/>
      <c r="DE78" s="138"/>
      <c r="DF78" s="138"/>
      <c r="DG78" s="138"/>
      <c r="DH78" s="159"/>
      <c r="DI78" s="138"/>
      <c r="DJ78" s="138"/>
      <c r="DK78" s="138"/>
      <c r="DL78" s="159"/>
      <c r="DM78" s="138">
        <v>4</v>
      </c>
      <c r="DN78" s="138" t="s">
        <v>2241</v>
      </c>
      <c r="DO78" s="138" t="s">
        <v>2242</v>
      </c>
      <c r="DP78" s="159">
        <v>3.5</v>
      </c>
      <c r="DQ78" s="138">
        <v>4</v>
      </c>
      <c r="DR78" s="138" t="s">
        <v>467</v>
      </c>
      <c r="DS78" s="138"/>
      <c r="DT78" s="138" t="s">
        <v>522</v>
      </c>
      <c r="DU78" s="159">
        <v>4</v>
      </c>
      <c r="DV78" s="138">
        <v>4</v>
      </c>
      <c r="DW78" s="138" t="s">
        <v>424</v>
      </c>
      <c r="DX78" s="138"/>
      <c r="DY78" s="138" t="s">
        <v>442</v>
      </c>
      <c r="DZ78" s="159">
        <v>5.5</v>
      </c>
      <c r="EA78" s="184">
        <v>4</v>
      </c>
      <c r="EB78" s="138" t="s">
        <v>2361</v>
      </c>
      <c r="EC78" s="138">
        <v>1521</v>
      </c>
      <c r="ED78" s="138" t="s">
        <v>2362</v>
      </c>
      <c r="EE78" s="159">
        <v>5.5</v>
      </c>
      <c r="EF78" s="184">
        <v>4</v>
      </c>
      <c r="EG78" s="138" t="s">
        <v>2301</v>
      </c>
      <c r="EH78" s="138"/>
      <c r="EI78" s="138" t="s">
        <v>2124</v>
      </c>
      <c r="EJ78" s="159">
        <v>4</v>
      </c>
      <c r="EK78" s="184">
        <v>4</v>
      </c>
      <c r="EL78" s="138" t="s">
        <v>2301</v>
      </c>
      <c r="EM78" s="145">
        <v>1423</v>
      </c>
      <c r="EN78" s="138" t="s">
        <v>2001</v>
      </c>
      <c r="EO78" s="159">
        <v>3.5</v>
      </c>
      <c r="EP78" s="184">
        <v>4</v>
      </c>
      <c r="EQ78" s="138" t="s">
        <v>2582</v>
      </c>
      <c r="ER78" s="138">
        <v>1488</v>
      </c>
      <c r="ES78" s="138" t="s">
        <v>2012</v>
      </c>
      <c r="ET78" s="159">
        <v>3.5</v>
      </c>
      <c r="EU78" s="138"/>
      <c r="EV78" s="138"/>
      <c r="EW78" s="138"/>
      <c r="EX78" s="138"/>
      <c r="EY78" s="159"/>
      <c r="EZ78" s="138">
        <v>4</v>
      </c>
      <c r="FA78" s="138" t="s">
        <v>2804</v>
      </c>
      <c r="FB78" s="145">
        <v>1567</v>
      </c>
      <c r="FC78" s="145" t="s">
        <v>2805</v>
      </c>
      <c r="FD78" s="159">
        <v>3.5</v>
      </c>
      <c r="FE78" s="138"/>
      <c r="FF78" s="138"/>
      <c r="FG78" s="138"/>
      <c r="FH78" s="138"/>
      <c r="FI78" s="159"/>
      <c r="FJ78" s="138"/>
      <c r="FK78" s="138"/>
      <c r="FL78" s="138"/>
      <c r="FM78" s="138"/>
      <c r="FN78" s="159"/>
      <c r="FO78" s="138"/>
      <c r="FP78" s="138"/>
      <c r="FQ78" s="138"/>
      <c r="FR78" s="138"/>
      <c r="FS78" s="159"/>
      <c r="FT78" s="138"/>
      <c r="FU78" s="138"/>
      <c r="FV78" s="138"/>
      <c r="FW78" s="138"/>
      <c r="FX78" s="159"/>
      <c r="FY78" s="138"/>
      <c r="FZ78" s="138"/>
      <c r="GA78" s="138"/>
      <c r="GB78" s="138"/>
      <c r="GC78" s="159"/>
      <c r="GF78" s="12"/>
    </row>
    <row r="79" spans="1:196" x14ac:dyDescent="0.15">
      <c r="A79" s="138"/>
      <c r="B79" s="138"/>
      <c r="C79" s="138"/>
      <c r="D79" s="140"/>
      <c r="E79" s="138"/>
      <c r="F79" s="138"/>
      <c r="G79" s="138"/>
      <c r="H79" s="159"/>
      <c r="I79" s="138"/>
      <c r="J79" s="138"/>
      <c r="K79" s="138"/>
      <c r="L79" s="159"/>
      <c r="M79" s="138"/>
      <c r="N79" s="138"/>
      <c r="O79" s="138"/>
      <c r="P79" s="159"/>
      <c r="Q79" s="138"/>
      <c r="R79" s="138"/>
      <c r="S79" s="138"/>
      <c r="T79" s="159"/>
      <c r="U79" s="138"/>
      <c r="V79" s="138"/>
      <c r="W79" s="138"/>
      <c r="X79" s="140"/>
      <c r="Y79" s="138"/>
      <c r="Z79" s="138"/>
      <c r="AA79" s="138"/>
      <c r="AB79" s="140"/>
      <c r="AC79" s="138">
        <v>5</v>
      </c>
      <c r="AD79" s="138" t="s">
        <v>1821</v>
      </c>
      <c r="AE79" s="138" t="s">
        <v>2010</v>
      </c>
      <c r="AF79" s="159">
        <v>3.5</v>
      </c>
      <c r="AG79" s="138">
        <v>5</v>
      </c>
      <c r="AH79" s="138" t="s">
        <v>2157</v>
      </c>
      <c r="AI79" s="138" t="s">
        <v>1885</v>
      </c>
      <c r="AJ79" s="159">
        <v>4</v>
      </c>
      <c r="AK79" s="145">
        <v>5</v>
      </c>
      <c r="AL79" s="145" t="s">
        <v>1401</v>
      </c>
      <c r="AM79" s="145" t="s">
        <v>2012</v>
      </c>
      <c r="AN79" s="160">
        <v>3</v>
      </c>
      <c r="AO79" s="138">
        <v>5</v>
      </c>
      <c r="AP79" s="138" t="s">
        <v>2162</v>
      </c>
      <c r="AQ79" s="138" t="s">
        <v>2084</v>
      </c>
      <c r="AR79" s="159">
        <v>3.5</v>
      </c>
      <c r="AS79" s="138">
        <v>5</v>
      </c>
      <c r="AT79" s="138" t="s">
        <v>1401</v>
      </c>
      <c r="AU79" s="138" t="s">
        <v>2012</v>
      </c>
      <c r="AV79" s="159">
        <v>3</v>
      </c>
      <c r="AW79" s="138">
        <v>5</v>
      </c>
      <c r="AX79" s="138" t="s">
        <v>2044</v>
      </c>
      <c r="AY79" s="138" t="s">
        <v>2010</v>
      </c>
      <c r="AZ79" s="159">
        <v>3</v>
      </c>
      <c r="BA79" s="138">
        <v>5</v>
      </c>
      <c r="BB79" s="138" t="s">
        <v>1879</v>
      </c>
      <c r="BC79" s="138" t="s">
        <v>522</v>
      </c>
      <c r="BD79" s="159"/>
      <c r="BE79" s="138">
        <v>5</v>
      </c>
      <c r="BF79" s="138" t="s">
        <v>2018</v>
      </c>
      <c r="BG79" s="138" t="s">
        <v>2012</v>
      </c>
      <c r="BH79" s="159">
        <v>4.5</v>
      </c>
      <c r="BI79" s="138">
        <v>5</v>
      </c>
      <c r="BJ79" s="138" t="s">
        <v>1859</v>
      </c>
      <c r="BK79" s="161" t="s">
        <v>1867</v>
      </c>
      <c r="BL79" s="159">
        <v>3</v>
      </c>
      <c r="BM79" s="138">
        <v>5</v>
      </c>
      <c r="BN79" s="138" t="s">
        <v>2018</v>
      </c>
      <c r="BO79" s="138" t="s">
        <v>2012</v>
      </c>
      <c r="BP79" s="159">
        <v>4</v>
      </c>
      <c r="BQ79" s="138"/>
      <c r="BR79" s="138"/>
      <c r="BS79" s="138"/>
      <c r="BT79" s="159"/>
      <c r="BU79" s="138">
        <v>5</v>
      </c>
      <c r="BV79" s="138" t="s">
        <v>1185</v>
      </c>
      <c r="BW79" s="161" t="s">
        <v>1867</v>
      </c>
      <c r="BX79" s="159">
        <v>3</v>
      </c>
      <c r="BY79" s="138"/>
      <c r="BZ79" s="138"/>
      <c r="CA79" s="138"/>
      <c r="CB79" s="159"/>
      <c r="CC79" s="138"/>
      <c r="CD79" s="138"/>
      <c r="CE79" s="138"/>
      <c r="CF79" s="159"/>
      <c r="CG79" s="138"/>
      <c r="CH79" s="138"/>
      <c r="CI79" s="138"/>
      <c r="CJ79" s="159"/>
      <c r="CK79" s="138">
        <v>5</v>
      </c>
      <c r="CL79" s="138" t="s">
        <v>1096</v>
      </c>
      <c r="CM79" s="149" t="s">
        <v>2010</v>
      </c>
      <c r="CN79" s="159">
        <v>3</v>
      </c>
      <c r="CO79" s="138">
        <v>5</v>
      </c>
      <c r="CP79" s="138" t="s">
        <v>1304</v>
      </c>
      <c r="CQ79" s="149" t="s">
        <v>2010</v>
      </c>
      <c r="CR79" s="159">
        <v>3.5</v>
      </c>
      <c r="CS79" s="138">
        <v>5</v>
      </c>
      <c r="CT79" s="138" t="s">
        <v>1847</v>
      </c>
      <c r="CU79" s="138" t="s">
        <v>2012</v>
      </c>
      <c r="CV79" s="159">
        <v>3</v>
      </c>
      <c r="CW79" s="138"/>
      <c r="CX79" s="138"/>
      <c r="CY79" s="149"/>
      <c r="CZ79" s="159"/>
      <c r="DA79" s="138"/>
      <c r="DB79" s="138"/>
      <c r="DC79" s="149"/>
      <c r="DD79" s="159"/>
      <c r="DE79" s="138"/>
      <c r="DF79" s="138"/>
      <c r="DG79" s="149"/>
      <c r="DH79" s="159"/>
      <c r="DI79" s="138"/>
      <c r="DJ79" s="138"/>
      <c r="DK79" s="149"/>
      <c r="DL79" s="159"/>
      <c r="DM79" s="138">
        <v>5</v>
      </c>
      <c r="DN79" s="138" t="s">
        <v>2243</v>
      </c>
      <c r="DO79" s="138" t="s">
        <v>2109</v>
      </c>
      <c r="DP79" s="159">
        <v>3</v>
      </c>
      <c r="DQ79" s="138">
        <v>5</v>
      </c>
      <c r="DR79" s="138" t="s">
        <v>468</v>
      </c>
      <c r="DS79" s="138"/>
      <c r="DT79" s="138" t="s">
        <v>2109</v>
      </c>
      <c r="DU79" s="159">
        <v>3.5</v>
      </c>
      <c r="DV79" s="138">
        <v>5</v>
      </c>
      <c r="DW79" s="138" t="s">
        <v>473</v>
      </c>
      <c r="DX79" s="138"/>
      <c r="DY79" s="138" t="s">
        <v>598</v>
      </c>
      <c r="DZ79" s="159">
        <v>5.5</v>
      </c>
      <c r="EA79" s="184">
        <v>5</v>
      </c>
      <c r="EB79" s="138" t="s">
        <v>1197</v>
      </c>
      <c r="EC79" s="138">
        <v>1485</v>
      </c>
      <c r="ED79" s="138" t="s">
        <v>2239</v>
      </c>
      <c r="EE79" s="159">
        <v>4.5</v>
      </c>
      <c r="EF79" s="184">
        <v>5</v>
      </c>
      <c r="EG79" s="138" t="s">
        <v>2302</v>
      </c>
      <c r="EH79" s="138"/>
      <c r="EI79" s="138" t="s">
        <v>2306</v>
      </c>
      <c r="EJ79" s="159">
        <v>4</v>
      </c>
      <c r="EK79" s="184">
        <v>5</v>
      </c>
      <c r="EL79" s="138" t="s">
        <v>2389</v>
      </c>
      <c r="EM79" s="145">
        <v>1312</v>
      </c>
      <c r="EN79" s="138" t="s">
        <v>192</v>
      </c>
      <c r="EO79" s="159">
        <v>3.5</v>
      </c>
      <c r="EP79" s="184">
        <v>5</v>
      </c>
      <c r="EQ79" s="138" t="s">
        <v>2583</v>
      </c>
      <c r="ER79" s="138">
        <v>1490</v>
      </c>
      <c r="ES79" s="138" t="s">
        <v>2584</v>
      </c>
      <c r="ET79" s="159">
        <v>3.5</v>
      </c>
      <c r="EU79" s="138"/>
      <c r="EV79" s="138"/>
      <c r="EW79" s="138"/>
      <c r="EX79" s="138"/>
      <c r="EY79" s="159"/>
      <c r="EZ79" s="138">
        <v>5</v>
      </c>
      <c r="FA79" s="138" t="s">
        <v>2988</v>
      </c>
      <c r="FB79" s="147">
        <v>1400</v>
      </c>
      <c r="FC79" s="138" t="s">
        <v>272</v>
      </c>
      <c r="FD79" s="159">
        <v>3</v>
      </c>
      <c r="FE79" s="138"/>
      <c r="FF79" s="138"/>
      <c r="FG79" s="138"/>
      <c r="FH79" s="138"/>
      <c r="FI79" s="159"/>
      <c r="FJ79" s="138"/>
      <c r="FK79" s="138"/>
      <c r="FL79" s="138"/>
      <c r="FM79" s="138"/>
      <c r="FN79" s="159"/>
      <c r="FO79" s="138"/>
      <c r="FP79" s="138"/>
      <c r="FQ79" s="138"/>
      <c r="FR79" s="138"/>
      <c r="FS79" s="159"/>
      <c r="FT79" s="138"/>
      <c r="FU79" s="138"/>
      <c r="FV79" s="138"/>
      <c r="FW79" s="138"/>
      <c r="FX79" s="159"/>
      <c r="FY79" s="138"/>
      <c r="FZ79" s="138"/>
      <c r="GA79" s="138"/>
      <c r="GB79" s="138"/>
      <c r="GC79" s="159"/>
      <c r="GF79" s="12"/>
    </row>
    <row r="80" spans="1:196" x14ac:dyDescent="0.15">
      <c r="A80" s="138"/>
      <c r="B80" s="138"/>
      <c r="C80" s="138"/>
      <c r="D80" s="140"/>
      <c r="E80" s="138"/>
      <c r="F80" s="138"/>
      <c r="G80" s="138"/>
      <c r="H80" s="159"/>
      <c r="I80" s="138"/>
      <c r="J80" s="138"/>
      <c r="K80" s="138"/>
      <c r="L80" s="159"/>
      <c r="M80" s="138"/>
      <c r="N80" s="138"/>
      <c r="O80" s="138"/>
      <c r="P80" s="159"/>
      <c r="Q80" s="138"/>
      <c r="R80" s="138"/>
      <c r="S80" s="138"/>
      <c r="T80" s="159"/>
      <c r="U80" s="138"/>
      <c r="V80" s="138"/>
      <c r="W80" s="138"/>
      <c r="X80" s="140"/>
      <c r="Y80" s="138"/>
      <c r="Z80" s="138"/>
      <c r="AA80" s="138"/>
      <c r="AB80" s="159"/>
      <c r="AC80" s="138">
        <v>6</v>
      </c>
      <c r="AD80" s="138" t="s">
        <v>1632</v>
      </c>
      <c r="AE80" s="138" t="s">
        <v>2012</v>
      </c>
      <c r="AF80" s="159">
        <v>2.5</v>
      </c>
      <c r="AG80" s="138">
        <v>6</v>
      </c>
      <c r="AH80" s="138" t="s">
        <v>2162</v>
      </c>
      <c r="AI80" s="138" t="s">
        <v>2084</v>
      </c>
      <c r="AJ80" s="159">
        <v>3</v>
      </c>
      <c r="AK80" s="145">
        <v>6</v>
      </c>
      <c r="AL80" s="145" t="s">
        <v>1096</v>
      </c>
      <c r="AM80" s="145" t="s">
        <v>2010</v>
      </c>
      <c r="AN80" s="160">
        <v>3</v>
      </c>
      <c r="AO80" s="138">
        <v>6</v>
      </c>
      <c r="AP80" s="138" t="s">
        <v>2066</v>
      </c>
      <c r="AQ80" s="138" t="s">
        <v>2012</v>
      </c>
      <c r="AR80" s="159">
        <v>3.5</v>
      </c>
      <c r="AS80" s="138">
        <v>6</v>
      </c>
      <c r="AT80" s="138" t="s">
        <v>2067</v>
      </c>
      <c r="AU80" s="138" t="s">
        <v>2012</v>
      </c>
      <c r="AV80" s="159">
        <v>2.5</v>
      </c>
      <c r="AW80" s="149">
        <v>6</v>
      </c>
      <c r="AX80" s="149" t="s">
        <v>1771</v>
      </c>
      <c r="AY80" s="149" t="s">
        <v>1863</v>
      </c>
      <c r="AZ80" s="158">
        <v>1.5</v>
      </c>
      <c r="BA80" s="138">
        <v>6</v>
      </c>
      <c r="BB80" s="138" t="s">
        <v>1800</v>
      </c>
      <c r="BC80" s="138" t="s">
        <v>2012</v>
      </c>
      <c r="BD80" s="159"/>
      <c r="BE80" s="138">
        <v>6</v>
      </c>
      <c r="BF80" s="138" t="s">
        <v>1632</v>
      </c>
      <c r="BG80" s="138" t="s">
        <v>2012</v>
      </c>
      <c r="BH80" s="159">
        <v>4</v>
      </c>
      <c r="BI80" s="138">
        <v>6</v>
      </c>
      <c r="BJ80" s="138" t="s">
        <v>1401</v>
      </c>
      <c r="BK80" s="138" t="s">
        <v>1869</v>
      </c>
      <c r="BL80" s="159">
        <v>2</v>
      </c>
      <c r="BM80" s="138">
        <v>6</v>
      </c>
      <c r="BN80" s="138" t="s">
        <v>1386</v>
      </c>
      <c r="BO80" s="138" t="s">
        <v>2166</v>
      </c>
      <c r="BP80" s="159">
        <v>4</v>
      </c>
      <c r="BQ80" s="138"/>
      <c r="BR80" s="138"/>
      <c r="BS80" s="138"/>
      <c r="BT80" s="159"/>
      <c r="BU80" s="138">
        <v>6</v>
      </c>
      <c r="BV80" s="138" t="s">
        <v>1401</v>
      </c>
      <c r="BW80" s="138" t="s">
        <v>2012</v>
      </c>
      <c r="BX80" s="159">
        <v>3</v>
      </c>
      <c r="BY80" s="138"/>
      <c r="BZ80" s="138"/>
      <c r="CA80" s="138"/>
      <c r="CB80" s="159"/>
      <c r="CC80" s="138"/>
      <c r="CD80" s="138"/>
      <c r="CE80" s="138"/>
      <c r="CF80" s="159"/>
      <c r="CG80" s="138"/>
      <c r="CH80" s="138"/>
      <c r="CI80" s="138"/>
      <c r="CJ80" s="159"/>
      <c r="CK80" s="138">
        <v>6</v>
      </c>
      <c r="CL80" s="138" t="s">
        <v>1391</v>
      </c>
      <c r="CM80" s="138" t="s">
        <v>2012</v>
      </c>
      <c r="CN80" s="159">
        <v>3</v>
      </c>
      <c r="CO80" s="138">
        <v>6</v>
      </c>
      <c r="CP80" s="138" t="s">
        <v>1951</v>
      </c>
      <c r="CQ80" s="138" t="s">
        <v>2012</v>
      </c>
      <c r="CR80" s="159">
        <v>2</v>
      </c>
      <c r="CS80" s="138">
        <v>6</v>
      </c>
      <c r="CT80" s="138" t="s">
        <v>1571</v>
      </c>
      <c r="CU80" s="138" t="s">
        <v>2166</v>
      </c>
      <c r="CV80" s="159">
        <v>2</v>
      </c>
      <c r="CW80" s="138"/>
      <c r="CX80" s="138"/>
      <c r="CY80" s="138"/>
      <c r="CZ80" s="159"/>
      <c r="DA80" s="138"/>
      <c r="DB80" s="138"/>
      <c r="DC80" s="138"/>
      <c r="DD80" s="159"/>
      <c r="DE80" s="138"/>
      <c r="DF80" s="138"/>
      <c r="DG80" s="138"/>
      <c r="DH80" s="159"/>
      <c r="DI80" s="138"/>
      <c r="DJ80" s="138"/>
      <c r="DK80" s="138"/>
      <c r="DL80" s="159"/>
      <c r="DM80" s="138">
        <v>6</v>
      </c>
      <c r="DN80" s="138" t="s">
        <v>2244</v>
      </c>
      <c r="DO80" s="138" t="s">
        <v>2127</v>
      </c>
      <c r="DP80" s="159">
        <v>3</v>
      </c>
      <c r="DQ80" s="138">
        <v>6</v>
      </c>
      <c r="DR80" s="138" t="s">
        <v>469</v>
      </c>
      <c r="DS80" s="138"/>
      <c r="DT80" s="138" t="s">
        <v>599</v>
      </c>
      <c r="DU80" s="159">
        <v>2</v>
      </c>
      <c r="DV80" s="138">
        <v>6</v>
      </c>
      <c r="DW80" s="138" t="s">
        <v>1197</v>
      </c>
      <c r="DX80" s="138"/>
      <c r="DY80" s="138" t="s">
        <v>2239</v>
      </c>
      <c r="DZ80" s="159">
        <v>4</v>
      </c>
      <c r="EA80" s="184">
        <v>6</v>
      </c>
      <c r="EB80" s="138" t="s">
        <v>2363</v>
      </c>
      <c r="EC80" s="138">
        <v>1364</v>
      </c>
      <c r="ED80" s="138" t="s">
        <v>2109</v>
      </c>
      <c r="EE80" s="159">
        <v>3</v>
      </c>
      <c r="EF80" s="184">
        <v>6</v>
      </c>
      <c r="EG80" s="138" t="s">
        <v>2303</v>
      </c>
      <c r="EH80" s="138"/>
      <c r="EI80" s="145" t="s">
        <v>2391</v>
      </c>
      <c r="EJ80" s="159">
        <v>3</v>
      </c>
      <c r="EK80" s="184">
        <v>6</v>
      </c>
      <c r="EL80" s="138" t="s">
        <v>2255</v>
      </c>
      <c r="EM80" s="145">
        <v>1301</v>
      </c>
      <c r="EN80" s="145" t="s">
        <v>192</v>
      </c>
      <c r="EO80" s="159">
        <v>2.5</v>
      </c>
      <c r="EP80" s="184">
        <v>6</v>
      </c>
      <c r="EQ80" s="138" t="s">
        <v>2585</v>
      </c>
      <c r="ER80" s="138">
        <v>1418</v>
      </c>
      <c r="ES80" s="138" t="s">
        <v>2584</v>
      </c>
      <c r="ET80" s="159">
        <v>3</v>
      </c>
      <c r="EU80" s="138"/>
      <c r="EV80" s="138"/>
      <c r="EW80" s="138"/>
      <c r="EX80" s="138"/>
      <c r="EY80" s="159"/>
      <c r="EZ80" s="138">
        <v>6</v>
      </c>
      <c r="FA80" s="138" t="s">
        <v>1617</v>
      </c>
      <c r="FB80" s="138">
        <v>1529</v>
      </c>
      <c r="FC80" s="138" t="s">
        <v>2584</v>
      </c>
      <c r="FD80" s="159">
        <v>3</v>
      </c>
      <c r="FE80" s="138"/>
      <c r="FF80" s="138"/>
      <c r="FG80" s="138"/>
      <c r="FH80" s="138"/>
      <c r="FI80" s="159"/>
      <c r="FJ80" s="138"/>
      <c r="FK80" s="138"/>
      <c r="FL80" s="138"/>
      <c r="FM80" s="138"/>
      <c r="FN80" s="159"/>
      <c r="FO80" s="138"/>
      <c r="FP80" s="138"/>
      <c r="FQ80" s="138"/>
      <c r="FR80" s="138"/>
      <c r="FS80" s="159"/>
      <c r="FT80" s="138"/>
      <c r="FU80" s="138"/>
      <c r="FV80" s="138"/>
      <c r="FW80" s="138"/>
      <c r="FX80" s="159"/>
      <c r="FY80" s="138"/>
      <c r="FZ80" s="138"/>
      <c r="GA80" s="138"/>
      <c r="GB80" s="138"/>
      <c r="GC80" s="159"/>
      <c r="GF80" s="12"/>
    </row>
    <row r="81" spans="1:186" x14ac:dyDescent="0.15">
      <c r="A81" s="138"/>
      <c r="B81" s="138"/>
      <c r="C81" s="138"/>
      <c r="D81" s="140"/>
      <c r="E81" s="138"/>
      <c r="F81" s="138"/>
      <c r="G81" s="138"/>
      <c r="H81" s="159"/>
      <c r="I81" s="138"/>
      <c r="J81" s="138"/>
      <c r="K81" s="138"/>
      <c r="L81" s="159"/>
      <c r="M81" s="138"/>
      <c r="N81" s="138"/>
      <c r="O81" s="138"/>
      <c r="P81" s="159"/>
      <c r="Q81" s="138"/>
      <c r="R81" s="138"/>
      <c r="S81" s="138"/>
      <c r="T81" s="159"/>
      <c r="U81" s="138"/>
      <c r="V81" s="138"/>
      <c r="W81" s="138"/>
      <c r="X81" s="140"/>
      <c r="Y81" s="138"/>
      <c r="Z81" s="138"/>
      <c r="AA81" s="138"/>
      <c r="AB81" s="140"/>
      <c r="AC81" s="138">
        <v>7</v>
      </c>
      <c r="AD81" s="138" t="s">
        <v>1401</v>
      </c>
      <c r="AE81" s="138" t="s">
        <v>2012</v>
      </c>
      <c r="AF81" s="159">
        <v>1.5</v>
      </c>
      <c r="AG81" s="138">
        <v>7</v>
      </c>
      <c r="AH81" s="138" t="s">
        <v>1632</v>
      </c>
      <c r="AI81" s="138" t="s">
        <v>2012</v>
      </c>
      <c r="AJ81" s="159">
        <v>1</v>
      </c>
      <c r="AK81" s="145">
        <v>7</v>
      </c>
      <c r="AL81" s="138" t="s">
        <v>1632</v>
      </c>
      <c r="AM81" s="145" t="s">
        <v>2012</v>
      </c>
      <c r="AN81" s="160">
        <v>1</v>
      </c>
      <c r="AO81" s="138">
        <v>7</v>
      </c>
      <c r="AP81" s="138" t="s">
        <v>2068</v>
      </c>
      <c r="AQ81" s="138" t="s">
        <v>522</v>
      </c>
      <c r="AR81" s="159">
        <v>3</v>
      </c>
      <c r="AS81" s="138">
        <v>7</v>
      </c>
      <c r="AT81" s="138" t="s">
        <v>2069</v>
      </c>
      <c r="AU81" s="138" t="s">
        <v>2012</v>
      </c>
      <c r="AV81" s="159">
        <v>2</v>
      </c>
      <c r="AW81" s="138">
        <v>7</v>
      </c>
      <c r="AX81" s="138" t="s">
        <v>1827</v>
      </c>
      <c r="AY81" s="138" t="s">
        <v>2010</v>
      </c>
      <c r="AZ81" s="159">
        <v>1.5</v>
      </c>
      <c r="BA81" s="138">
        <v>7</v>
      </c>
      <c r="BB81" s="138" t="s">
        <v>1824</v>
      </c>
      <c r="BC81" s="138" t="s">
        <v>2012</v>
      </c>
      <c r="BD81" s="159"/>
      <c r="BE81" s="138">
        <v>7</v>
      </c>
      <c r="BF81" s="138" t="s">
        <v>1855</v>
      </c>
      <c r="BG81" s="138" t="s">
        <v>2012</v>
      </c>
      <c r="BH81" s="159">
        <v>4</v>
      </c>
      <c r="BI81" s="138">
        <v>7</v>
      </c>
      <c r="BJ81" s="138" t="s">
        <v>1876</v>
      </c>
      <c r="BK81" s="138" t="s">
        <v>1869</v>
      </c>
      <c r="BL81" s="159">
        <v>2</v>
      </c>
      <c r="BM81" s="138">
        <v>7</v>
      </c>
      <c r="BN81" s="138" t="s">
        <v>2162</v>
      </c>
      <c r="BO81" s="138" t="s">
        <v>2084</v>
      </c>
      <c r="BP81" s="159">
        <v>4</v>
      </c>
      <c r="BQ81" s="138"/>
      <c r="BR81" s="138"/>
      <c r="BS81" s="138"/>
      <c r="BT81" s="159"/>
      <c r="BU81" s="138">
        <v>7</v>
      </c>
      <c r="BV81" s="138" t="s">
        <v>1186</v>
      </c>
      <c r="BW81" s="138" t="s">
        <v>2084</v>
      </c>
      <c r="BX81" s="159">
        <v>1</v>
      </c>
      <c r="BY81" s="138"/>
      <c r="BZ81" s="138"/>
      <c r="CA81" s="138"/>
      <c r="CB81" s="159"/>
      <c r="CC81" s="138"/>
      <c r="CD81" s="138"/>
      <c r="CE81" s="138"/>
      <c r="CF81" s="159"/>
      <c r="CG81" s="138"/>
      <c r="CH81" s="138"/>
      <c r="CI81" s="138"/>
      <c r="CJ81" s="159"/>
      <c r="CK81" s="138">
        <v>7</v>
      </c>
      <c r="CL81" s="138" t="s">
        <v>1572</v>
      </c>
      <c r="CM81" s="138" t="s">
        <v>2172</v>
      </c>
      <c r="CN81" s="159">
        <v>2</v>
      </c>
      <c r="CO81" s="138">
        <v>7</v>
      </c>
      <c r="CP81" s="138" t="s">
        <v>1830</v>
      </c>
      <c r="CQ81" s="138" t="s">
        <v>2109</v>
      </c>
      <c r="CR81" s="159">
        <v>1</v>
      </c>
      <c r="CS81" s="138">
        <v>7</v>
      </c>
      <c r="CT81" s="138" t="s">
        <v>1391</v>
      </c>
      <c r="CU81" s="138" t="s">
        <v>2012</v>
      </c>
      <c r="CV81" s="159">
        <v>1.5</v>
      </c>
      <c r="CW81" s="138"/>
      <c r="CX81" s="138"/>
      <c r="CY81" s="138"/>
      <c r="CZ81" s="159"/>
      <c r="DA81" s="138"/>
      <c r="DB81" s="138"/>
      <c r="DC81" s="138"/>
      <c r="DD81" s="159"/>
      <c r="DE81" s="138"/>
      <c r="DF81" s="138"/>
      <c r="DG81" s="138"/>
      <c r="DH81" s="159"/>
      <c r="DI81" s="138"/>
      <c r="DJ81" s="138"/>
      <c r="DK81" s="138"/>
      <c r="DL81" s="159"/>
      <c r="DM81" s="138">
        <v>7</v>
      </c>
      <c r="DN81" s="138" t="s">
        <v>2245</v>
      </c>
      <c r="DO81" s="138" t="s">
        <v>2246</v>
      </c>
      <c r="DP81" s="159">
        <v>2.5</v>
      </c>
      <c r="DQ81" s="138">
        <v>7</v>
      </c>
      <c r="DR81" s="138" t="s">
        <v>470</v>
      </c>
      <c r="DS81" s="138"/>
      <c r="DT81" s="138" t="s">
        <v>598</v>
      </c>
      <c r="DU81" s="159">
        <v>1</v>
      </c>
      <c r="DV81" s="138">
        <v>7</v>
      </c>
      <c r="DW81" s="138" t="s">
        <v>275</v>
      </c>
      <c r="DX81" s="138"/>
      <c r="DY81" s="138" t="s">
        <v>2109</v>
      </c>
      <c r="DZ81" s="159">
        <v>3.5</v>
      </c>
      <c r="EA81" s="184">
        <v>7</v>
      </c>
      <c r="EB81" s="138" t="s">
        <v>629</v>
      </c>
      <c r="EC81" s="138">
        <v>1539</v>
      </c>
      <c r="ED81" s="138" t="s">
        <v>2242</v>
      </c>
      <c r="EE81" s="159">
        <v>3</v>
      </c>
      <c r="EF81" s="184">
        <v>7</v>
      </c>
      <c r="EG81" s="138" t="s">
        <v>2304</v>
      </c>
      <c r="EH81" s="138"/>
      <c r="EI81" s="138" t="s">
        <v>2109</v>
      </c>
      <c r="EJ81" s="159">
        <v>1.5</v>
      </c>
      <c r="EK81" s="184">
        <v>7</v>
      </c>
      <c r="EL81" s="138" t="s">
        <v>2252</v>
      </c>
      <c r="EM81" s="145">
        <v>1305</v>
      </c>
      <c r="EN81" s="138" t="s">
        <v>192</v>
      </c>
      <c r="EO81" s="159">
        <v>1</v>
      </c>
      <c r="EP81" s="184">
        <v>7</v>
      </c>
      <c r="EQ81" s="138" t="s">
        <v>1617</v>
      </c>
      <c r="ER81" s="138">
        <v>1553</v>
      </c>
      <c r="ES81" s="138" t="s">
        <v>2584</v>
      </c>
      <c r="ET81" s="159">
        <v>2.5</v>
      </c>
      <c r="EU81" s="138"/>
      <c r="EV81" s="138"/>
      <c r="EW81" s="138"/>
      <c r="EX81" s="138"/>
      <c r="EY81" s="159"/>
      <c r="EZ81" s="138">
        <v>7</v>
      </c>
      <c r="FA81" s="138" t="s">
        <v>2989</v>
      </c>
      <c r="FB81" s="138">
        <v>1500</v>
      </c>
      <c r="FC81" s="138" t="s">
        <v>1867</v>
      </c>
      <c r="FD81" s="159">
        <v>2.5</v>
      </c>
      <c r="FE81" s="138"/>
      <c r="FF81" s="138"/>
      <c r="FG81" s="138"/>
      <c r="FH81" s="138"/>
      <c r="FI81" s="159"/>
      <c r="FJ81" s="138"/>
      <c r="FK81" s="138"/>
      <c r="FL81" s="138"/>
      <c r="FM81" s="138"/>
      <c r="FN81" s="159"/>
      <c r="FO81" s="138"/>
      <c r="FP81" s="138"/>
      <c r="FQ81" s="138"/>
      <c r="FR81" s="138"/>
      <c r="FS81" s="159"/>
      <c r="FT81" s="138"/>
      <c r="FU81" s="138"/>
      <c r="FV81" s="138"/>
      <c r="FW81" s="138"/>
      <c r="FX81" s="159"/>
      <c r="FY81" s="138"/>
      <c r="FZ81" s="138"/>
      <c r="GA81" s="138"/>
      <c r="GB81" s="138"/>
      <c r="GC81" s="159"/>
    </row>
    <row r="82" spans="1:186" x14ac:dyDescent="0.15">
      <c r="A82" s="138"/>
      <c r="B82" s="138"/>
      <c r="C82" s="138"/>
      <c r="D82" s="140"/>
      <c r="E82" s="138"/>
      <c r="F82" s="138"/>
      <c r="G82" s="138"/>
      <c r="H82" s="159"/>
      <c r="I82" s="138"/>
      <c r="J82" s="138"/>
      <c r="K82" s="138"/>
      <c r="L82" s="159"/>
      <c r="M82" s="138"/>
      <c r="N82" s="138"/>
      <c r="O82" s="138"/>
      <c r="P82" s="159"/>
      <c r="Q82" s="138"/>
      <c r="R82" s="138"/>
      <c r="S82" s="138"/>
      <c r="T82" s="159"/>
      <c r="U82" s="138"/>
      <c r="V82" s="138"/>
      <c r="W82" s="138"/>
      <c r="X82" s="140"/>
      <c r="Y82" s="138"/>
      <c r="Z82" s="147"/>
      <c r="AA82" s="138"/>
      <c r="AB82" s="159"/>
      <c r="AC82" s="138">
        <v>8</v>
      </c>
      <c r="AD82" s="138" t="s">
        <v>2070</v>
      </c>
      <c r="AE82" s="138" t="s">
        <v>522</v>
      </c>
      <c r="AF82" s="159">
        <v>1</v>
      </c>
      <c r="AG82" s="138"/>
      <c r="AH82" s="138"/>
      <c r="AI82" s="138"/>
      <c r="AJ82" s="159"/>
      <c r="AK82" s="138">
        <v>8</v>
      </c>
      <c r="AL82" s="138" t="s">
        <v>2069</v>
      </c>
      <c r="AM82" s="138" t="s">
        <v>2012</v>
      </c>
      <c r="AN82" s="159">
        <v>0.5</v>
      </c>
      <c r="AO82" s="138">
        <v>8</v>
      </c>
      <c r="AP82" s="138" t="s">
        <v>1871</v>
      </c>
      <c r="AQ82" s="138" t="s">
        <v>2012</v>
      </c>
      <c r="AR82" s="159">
        <v>1</v>
      </c>
      <c r="AS82" s="138">
        <v>8</v>
      </c>
      <c r="AT82" s="138" t="s">
        <v>1875</v>
      </c>
      <c r="AU82" s="138" t="s">
        <v>2012</v>
      </c>
      <c r="AV82" s="159">
        <v>1</v>
      </c>
      <c r="AW82" s="138"/>
      <c r="AX82" s="138"/>
      <c r="AY82" s="138"/>
      <c r="AZ82" s="159"/>
      <c r="BA82" s="138"/>
      <c r="BB82" s="138"/>
      <c r="BC82" s="138"/>
      <c r="BD82" s="159"/>
      <c r="BE82" s="138">
        <v>8</v>
      </c>
      <c r="BF82" s="138" t="s">
        <v>1859</v>
      </c>
      <c r="BG82" s="161" t="s">
        <v>1867</v>
      </c>
      <c r="BH82" s="159">
        <v>3</v>
      </c>
      <c r="BI82" s="138">
        <v>8</v>
      </c>
      <c r="BJ82" s="138" t="s">
        <v>1877</v>
      </c>
      <c r="BK82" s="138" t="s">
        <v>2084</v>
      </c>
      <c r="BL82" s="159">
        <v>0</v>
      </c>
      <c r="BM82" s="138">
        <v>8</v>
      </c>
      <c r="BN82" s="138" t="s">
        <v>2168</v>
      </c>
      <c r="BO82" s="138" t="s">
        <v>2012</v>
      </c>
      <c r="BP82" s="159">
        <v>1.5</v>
      </c>
      <c r="BQ82" s="138"/>
      <c r="BR82" s="138"/>
      <c r="BS82" s="138"/>
      <c r="BT82" s="159"/>
      <c r="BU82" s="138"/>
      <c r="BV82" s="138"/>
      <c r="BW82" s="138"/>
      <c r="BX82" s="159"/>
      <c r="BY82" s="138"/>
      <c r="BZ82" s="138"/>
      <c r="CA82" s="138"/>
      <c r="CB82" s="159"/>
      <c r="CC82" s="138"/>
      <c r="CD82" s="138"/>
      <c r="CE82" s="138"/>
      <c r="CF82" s="159"/>
      <c r="CG82" s="138"/>
      <c r="CH82" s="138"/>
      <c r="CI82" s="138"/>
      <c r="CJ82" s="159"/>
      <c r="CK82" s="138">
        <v>8</v>
      </c>
      <c r="CL82" s="138" t="s">
        <v>1824</v>
      </c>
      <c r="CM82" s="147" t="s">
        <v>2182</v>
      </c>
      <c r="CN82" s="159">
        <v>2</v>
      </c>
      <c r="CO82" s="138"/>
      <c r="CP82" s="138"/>
      <c r="CQ82" s="138"/>
      <c r="CR82" s="159"/>
      <c r="CS82" s="138">
        <v>8</v>
      </c>
      <c r="CT82" s="138" t="s">
        <v>1096</v>
      </c>
      <c r="CU82" s="138" t="s">
        <v>2010</v>
      </c>
      <c r="CV82" s="159">
        <v>1</v>
      </c>
      <c r="CW82" s="138"/>
      <c r="CX82" s="138"/>
      <c r="CY82" s="138"/>
      <c r="CZ82" s="159"/>
      <c r="DA82" s="138"/>
      <c r="DB82" s="138"/>
      <c r="DC82" s="138"/>
      <c r="DD82" s="159"/>
      <c r="DE82" s="138"/>
      <c r="DF82" s="138"/>
      <c r="DG82" s="138"/>
      <c r="DH82" s="159"/>
      <c r="DI82" s="138"/>
      <c r="DJ82" s="138"/>
      <c r="DK82" s="138"/>
      <c r="DL82" s="159"/>
      <c r="DM82" s="138">
        <v>8</v>
      </c>
      <c r="DN82" s="138" t="s">
        <v>2247</v>
      </c>
      <c r="DO82" s="138" t="s">
        <v>2248</v>
      </c>
      <c r="DP82" s="159">
        <v>0.5</v>
      </c>
      <c r="DQ82" s="138"/>
      <c r="DR82" s="138"/>
      <c r="DS82" s="138"/>
      <c r="DT82" s="138"/>
      <c r="DU82" s="159"/>
      <c r="DV82" s="138">
        <v>8</v>
      </c>
      <c r="DW82" s="138" t="s">
        <v>2054</v>
      </c>
      <c r="DX82" s="138"/>
      <c r="DY82" s="138" t="s">
        <v>2052</v>
      </c>
      <c r="DZ82" s="158">
        <v>3.5</v>
      </c>
      <c r="EA82" s="184">
        <v>8</v>
      </c>
      <c r="EB82" s="138" t="s">
        <v>275</v>
      </c>
      <c r="EC82" s="138">
        <v>1499</v>
      </c>
      <c r="ED82" s="138" t="s">
        <v>2109</v>
      </c>
      <c r="EE82" s="159">
        <v>3</v>
      </c>
      <c r="EF82" s="184">
        <v>8</v>
      </c>
      <c r="EG82" s="138" t="s">
        <v>1391</v>
      </c>
      <c r="EH82" s="138"/>
      <c r="EI82" s="138" t="s">
        <v>2305</v>
      </c>
      <c r="EJ82" s="159">
        <v>0</v>
      </c>
      <c r="EK82" s="184">
        <v>8</v>
      </c>
      <c r="EL82" s="149" t="s">
        <v>1800</v>
      </c>
      <c r="EM82" s="145">
        <v>1452</v>
      </c>
      <c r="EN82" s="138" t="s">
        <v>192</v>
      </c>
      <c r="EO82" s="159">
        <v>1</v>
      </c>
      <c r="EP82" s="184">
        <v>8</v>
      </c>
      <c r="EQ82" s="138" t="s">
        <v>1800</v>
      </c>
      <c r="ER82" s="138">
        <v>1419</v>
      </c>
      <c r="ES82" s="138" t="s">
        <v>2012</v>
      </c>
      <c r="ET82" s="159">
        <v>1</v>
      </c>
      <c r="EU82" s="138"/>
      <c r="EV82" s="138"/>
      <c r="EW82" s="138"/>
      <c r="EX82" s="138"/>
      <c r="EY82" s="159"/>
      <c r="EZ82" s="138">
        <v>8</v>
      </c>
      <c r="FA82" s="145" t="s">
        <v>2588</v>
      </c>
      <c r="FB82" s="138">
        <v>1509</v>
      </c>
      <c r="FC82" s="138" t="s">
        <v>2575</v>
      </c>
      <c r="FD82" s="159">
        <v>2.5</v>
      </c>
      <c r="FE82" s="138"/>
      <c r="FF82" s="138"/>
      <c r="FG82" s="138"/>
      <c r="FH82" s="138"/>
      <c r="FI82" s="159"/>
      <c r="FJ82" s="138"/>
      <c r="FK82" s="138"/>
      <c r="FL82" s="138"/>
      <c r="FM82" s="138"/>
      <c r="FN82" s="159"/>
      <c r="FO82" s="138"/>
      <c r="FP82" s="138"/>
      <c r="FQ82" s="138"/>
      <c r="FR82" s="138"/>
      <c r="FS82" s="159"/>
      <c r="FT82" s="138"/>
      <c r="FU82" s="138"/>
      <c r="FV82" s="138"/>
      <c r="FW82" s="138"/>
      <c r="FX82" s="159"/>
      <c r="FY82" s="138"/>
      <c r="FZ82" s="138"/>
      <c r="GA82" s="138"/>
      <c r="GB82" s="138"/>
      <c r="GC82" s="159"/>
    </row>
    <row r="83" spans="1:186" x14ac:dyDescent="0.15">
      <c r="A83" s="138"/>
      <c r="B83" s="138"/>
      <c r="C83" s="138"/>
      <c r="D83" s="140"/>
      <c r="E83" s="138"/>
      <c r="F83" s="138"/>
      <c r="G83" s="138"/>
      <c r="H83" s="159"/>
      <c r="I83" s="138"/>
      <c r="J83" s="138"/>
      <c r="K83" s="138"/>
      <c r="L83" s="159"/>
      <c r="M83" s="138"/>
      <c r="N83" s="138"/>
      <c r="O83" s="138"/>
      <c r="P83" s="159"/>
      <c r="Q83" s="138"/>
      <c r="R83" s="138"/>
      <c r="S83" s="138"/>
      <c r="T83" s="159"/>
      <c r="U83" s="138"/>
      <c r="V83" s="138"/>
      <c r="W83" s="138"/>
      <c r="X83" s="140"/>
      <c r="Y83" s="141"/>
      <c r="Z83" s="141"/>
      <c r="AA83" s="141"/>
      <c r="AB83" s="162"/>
      <c r="AC83" s="138"/>
      <c r="AD83" s="138"/>
      <c r="AE83" s="138"/>
      <c r="AF83" s="159"/>
      <c r="AG83" s="138"/>
      <c r="AH83" s="138"/>
      <c r="AI83" s="138"/>
      <c r="AJ83" s="159"/>
      <c r="AK83" s="138"/>
      <c r="AL83" s="138"/>
      <c r="AM83" s="138"/>
      <c r="AN83" s="159"/>
      <c r="AO83" s="138"/>
      <c r="AP83" s="138"/>
      <c r="AQ83" s="138"/>
      <c r="AR83" s="159"/>
      <c r="AS83" s="138"/>
      <c r="AT83" s="138"/>
      <c r="AU83" s="138"/>
      <c r="AV83" s="159"/>
      <c r="AW83" s="138"/>
      <c r="AX83" s="138"/>
      <c r="AY83" s="138"/>
      <c r="AZ83" s="159"/>
      <c r="BA83" s="138"/>
      <c r="BB83" s="138"/>
      <c r="BC83" s="138"/>
      <c r="BD83" s="159"/>
      <c r="BE83" s="138">
        <v>9</v>
      </c>
      <c r="BF83" s="138" t="s">
        <v>2058</v>
      </c>
      <c r="BG83" s="138" t="s">
        <v>1863</v>
      </c>
      <c r="BH83" s="159">
        <v>3</v>
      </c>
      <c r="BI83" s="138"/>
      <c r="BJ83" s="138"/>
      <c r="BK83" s="138"/>
      <c r="BL83" s="159"/>
      <c r="BM83" s="138">
        <v>9</v>
      </c>
      <c r="BN83" s="138" t="s">
        <v>1846</v>
      </c>
      <c r="BO83" s="138" t="s">
        <v>523</v>
      </c>
      <c r="BP83" s="159">
        <v>0</v>
      </c>
      <c r="BQ83" s="138"/>
      <c r="BR83" s="138"/>
      <c r="BS83" s="138"/>
      <c r="BT83" s="159"/>
      <c r="BU83" s="138"/>
      <c r="BV83" s="138"/>
      <c r="BW83" s="138"/>
      <c r="BX83" s="159"/>
      <c r="BY83" s="138"/>
      <c r="BZ83" s="138"/>
      <c r="CA83" s="138"/>
      <c r="CB83" s="159"/>
      <c r="CC83" s="138"/>
      <c r="CD83" s="138"/>
      <c r="CE83" s="138"/>
      <c r="CF83" s="159"/>
      <c r="CG83" s="138"/>
      <c r="CH83" s="138"/>
      <c r="CI83" s="138"/>
      <c r="CJ83" s="159"/>
      <c r="CK83" s="138"/>
      <c r="CL83" s="138"/>
      <c r="CM83" s="138"/>
      <c r="CN83" s="159"/>
      <c r="CO83" s="138"/>
      <c r="CP83" s="138"/>
      <c r="CQ83" s="138"/>
      <c r="CR83" s="159"/>
      <c r="CS83" s="138"/>
      <c r="CT83" s="138"/>
      <c r="CU83" s="138"/>
      <c r="CV83" s="159"/>
      <c r="CW83" s="138"/>
      <c r="CX83" s="138"/>
      <c r="CY83" s="138"/>
      <c r="CZ83" s="159"/>
      <c r="DA83" s="138"/>
      <c r="DB83" s="138"/>
      <c r="DC83" s="138"/>
      <c r="DD83" s="159"/>
      <c r="DE83" s="138"/>
      <c r="DF83" s="138"/>
      <c r="DG83" s="138"/>
      <c r="DH83" s="159"/>
      <c r="DI83" s="138"/>
      <c r="DJ83" s="138"/>
      <c r="DK83" s="138"/>
      <c r="DL83" s="159"/>
      <c r="DM83" s="138"/>
      <c r="DN83" s="138"/>
      <c r="DO83" s="138"/>
      <c r="DP83" s="159"/>
      <c r="DQ83" s="138"/>
      <c r="DR83" s="138"/>
      <c r="DS83" s="138"/>
      <c r="DT83" s="138"/>
      <c r="DU83" s="159"/>
      <c r="DV83" s="138">
        <v>9</v>
      </c>
      <c r="DW83" s="138" t="s">
        <v>2007</v>
      </c>
      <c r="DX83" s="138"/>
      <c r="DY83" s="138" t="s">
        <v>276</v>
      </c>
      <c r="DZ83" s="159">
        <v>3</v>
      </c>
      <c r="EA83" s="184">
        <v>9</v>
      </c>
      <c r="EB83" s="138" t="s">
        <v>631</v>
      </c>
      <c r="EC83" s="138">
        <v>1484</v>
      </c>
      <c r="ED83" s="145" t="s">
        <v>2364</v>
      </c>
      <c r="EE83" s="158">
        <v>2.5</v>
      </c>
      <c r="EF83" s="184"/>
      <c r="EG83" s="138"/>
      <c r="EH83" s="138"/>
      <c r="EI83" s="145"/>
      <c r="EJ83" s="158"/>
      <c r="EK83" s="184"/>
      <c r="EL83" s="138"/>
      <c r="EM83" s="138"/>
      <c r="EN83" s="145"/>
      <c r="EO83" s="158"/>
      <c r="EP83" s="184"/>
      <c r="EQ83" s="138"/>
      <c r="ER83" s="138"/>
      <c r="ES83" s="145"/>
      <c r="ET83" s="158"/>
      <c r="EU83" s="138"/>
      <c r="EV83" s="138"/>
      <c r="EW83" s="138"/>
      <c r="EX83" s="138"/>
      <c r="EY83" s="159"/>
      <c r="EZ83" s="138"/>
      <c r="FA83" s="138"/>
      <c r="FB83" s="138"/>
      <c r="FC83" s="138"/>
      <c r="FD83" s="159"/>
      <c r="FE83" s="138"/>
      <c r="FF83" s="138"/>
      <c r="FG83" s="138"/>
      <c r="FH83" s="138"/>
      <c r="FI83" s="159"/>
      <c r="FJ83" s="138"/>
      <c r="FK83" s="138"/>
      <c r="FL83" s="138"/>
      <c r="FM83" s="138"/>
      <c r="FN83" s="159"/>
      <c r="FO83" s="138"/>
      <c r="FP83" s="138"/>
      <c r="FQ83" s="138"/>
      <c r="FR83" s="138"/>
      <c r="FS83" s="159"/>
      <c r="FT83" s="138"/>
      <c r="FU83" s="138"/>
      <c r="FV83" s="138"/>
      <c r="FW83" s="138"/>
      <c r="FX83" s="159"/>
      <c r="FY83" s="138"/>
      <c r="FZ83" s="138"/>
      <c r="GA83" s="138"/>
      <c r="GB83" s="138"/>
      <c r="GC83" s="159"/>
    </row>
    <row r="84" spans="1:186" ht="14" thickBot="1" x14ac:dyDescent="0.2">
      <c r="A84" s="138"/>
      <c r="B84" s="138"/>
      <c r="C84" s="138"/>
      <c r="D84" s="140"/>
      <c r="E84" s="138"/>
      <c r="F84" s="138"/>
      <c r="G84" s="138"/>
      <c r="H84" s="159"/>
      <c r="I84" s="138"/>
      <c r="J84" s="138"/>
      <c r="K84" s="138"/>
      <c r="L84" s="159"/>
      <c r="M84" s="138"/>
      <c r="N84" s="138"/>
      <c r="O84" s="138"/>
      <c r="P84" s="159"/>
      <c r="Q84" s="138"/>
      <c r="R84" s="138"/>
      <c r="S84" s="138"/>
      <c r="T84" s="159"/>
      <c r="U84" s="138"/>
      <c r="V84" s="138"/>
      <c r="W84" s="138"/>
      <c r="X84" s="140"/>
      <c r="Y84" s="141"/>
      <c r="Z84" s="141"/>
      <c r="AA84" s="141"/>
      <c r="AB84" s="162"/>
      <c r="AC84" s="138"/>
      <c r="AD84" s="147"/>
      <c r="AE84" s="138"/>
      <c r="AF84" s="172"/>
      <c r="AG84" s="138"/>
      <c r="AH84" s="147"/>
      <c r="AI84" s="138"/>
      <c r="AJ84" s="159"/>
      <c r="AK84" s="138"/>
      <c r="AL84" s="147"/>
      <c r="AM84" s="138"/>
      <c r="AN84" s="172"/>
      <c r="AO84" s="138"/>
      <c r="AP84" s="147"/>
      <c r="AQ84" s="138"/>
      <c r="AR84" s="159"/>
      <c r="AS84" s="138"/>
      <c r="AT84" s="147"/>
      <c r="AU84" s="138"/>
      <c r="AV84" s="159"/>
      <c r="AW84" s="138"/>
      <c r="AX84" s="138"/>
      <c r="AY84" s="138"/>
      <c r="AZ84" s="159"/>
      <c r="BA84" s="138"/>
      <c r="BB84" s="138"/>
      <c r="BC84" s="138"/>
      <c r="BD84" s="159"/>
      <c r="BE84" s="138">
        <v>10</v>
      </c>
      <c r="BF84" s="138" t="s">
        <v>2063</v>
      </c>
      <c r="BG84" s="161" t="s">
        <v>1867</v>
      </c>
      <c r="BH84" s="159">
        <v>1</v>
      </c>
      <c r="BI84" s="138"/>
      <c r="BJ84" s="147"/>
      <c r="BK84" s="138"/>
      <c r="BL84" s="172"/>
      <c r="BM84" s="138"/>
      <c r="BN84" s="138"/>
      <c r="BO84" s="138"/>
      <c r="BP84" s="159"/>
      <c r="BQ84" s="138"/>
      <c r="BR84" s="138"/>
      <c r="BS84" s="138"/>
      <c r="BT84" s="159"/>
      <c r="BU84" s="138"/>
      <c r="BV84" s="138"/>
      <c r="BW84" s="138"/>
      <c r="BX84" s="159"/>
      <c r="BY84" s="138"/>
      <c r="BZ84" s="138"/>
      <c r="CA84" s="138"/>
      <c r="CB84" s="159"/>
      <c r="CC84" s="138"/>
      <c r="CD84" s="138"/>
      <c r="CE84" s="138"/>
      <c r="CF84" s="159"/>
      <c r="CG84" s="138"/>
      <c r="CH84" s="138"/>
      <c r="CI84" s="138"/>
      <c r="CJ84" s="159"/>
      <c r="CK84" s="138"/>
      <c r="CL84" s="138"/>
      <c r="CM84" s="138"/>
      <c r="CN84" s="159"/>
      <c r="CO84" s="138"/>
      <c r="CP84" s="138"/>
      <c r="CQ84" s="138"/>
      <c r="CR84" s="159"/>
      <c r="CS84" s="138"/>
      <c r="CT84" s="138"/>
      <c r="CU84" s="138"/>
      <c r="CV84" s="159"/>
      <c r="CW84" s="138"/>
      <c r="CX84" s="138"/>
      <c r="CY84" s="138"/>
      <c r="CZ84" s="159"/>
      <c r="DA84" s="138"/>
      <c r="DB84" s="138"/>
      <c r="DC84" s="138"/>
      <c r="DD84" s="159"/>
      <c r="DE84" s="138"/>
      <c r="DF84" s="138"/>
      <c r="DG84" s="138"/>
      <c r="DH84" s="159"/>
      <c r="DI84" s="138"/>
      <c r="DJ84" s="138"/>
      <c r="DK84" s="138"/>
      <c r="DL84" s="159"/>
      <c r="DM84" s="138"/>
      <c r="DN84" s="138"/>
      <c r="DO84" s="138"/>
      <c r="DP84" s="159"/>
      <c r="DQ84" s="138"/>
      <c r="DR84" s="138"/>
      <c r="DS84" s="138"/>
      <c r="DT84" s="138"/>
      <c r="DU84" s="159"/>
      <c r="DV84" s="138">
        <v>10</v>
      </c>
      <c r="DW84" s="138" t="s">
        <v>277</v>
      </c>
      <c r="DX84" s="138"/>
      <c r="DY84" s="138" t="s">
        <v>278</v>
      </c>
      <c r="DZ84" s="159">
        <v>1</v>
      </c>
      <c r="EA84" s="167">
        <v>10</v>
      </c>
      <c r="EB84" s="168" t="s">
        <v>2337</v>
      </c>
      <c r="EC84" s="185">
        <v>1412</v>
      </c>
      <c r="ED84" s="185" t="s">
        <v>2338</v>
      </c>
      <c r="EE84" s="169">
        <v>1.5</v>
      </c>
      <c r="EF84" s="167"/>
      <c r="EG84" s="168"/>
      <c r="EH84" s="185"/>
      <c r="EI84" s="185"/>
      <c r="EJ84" s="169"/>
      <c r="EK84" s="167"/>
      <c r="EL84" s="168"/>
      <c r="EM84" s="185"/>
      <c r="EN84" s="185"/>
      <c r="EO84" s="169"/>
      <c r="EP84" s="167"/>
      <c r="EQ84" s="168"/>
      <c r="ER84" s="185"/>
      <c r="ES84" s="185"/>
      <c r="ET84" s="169"/>
      <c r="EU84" s="167"/>
      <c r="EV84" s="168"/>
      <c r="EW84" s="185"/>
      <c r="EX84" s="185"/>
      <c r="EY84" s="169"/>
      <c r="EZ84" s="167"/>
      <c r="FA84" s="168"/>
      <c r="FB84" s="185"/>
      <c r="FC84" s="185"/>
      <c r="FD84" s="169"/>
      <c r="FE84" s="167"/>
      <c r="FF84" s="168"/>
      <c r="FG84" s="185"/>
      <c r="FH84" s="185"/>
      <c r="FI84" s="169"/>
      <c r="FJ84" s="167"/>
      <c r="FK84" s="168"/>
      <c r="FL84" s="185"/>
      <c r="FM84" s="185"/>
      <c r="FN84" s="169"/>
      <c r="FO84" s="167"/>
      <c r="FP84" s="168"/>
      <c r="FQ84" s="185"/>
      <c r="FR84" s="185"/>
      <c r="FS84" s="169"/>
      <c r="FT84" s="167"/>
      <c r="FU84" s="168"/>
      <c r="FV84" s="185"/>
      <c r="FW84" s="185"/>
      <c r="FX84" s="169"/>
      <c r="FY84" s="167"/>
      <c r="FZ84" s="168"/>
      <c r="GA84" s="185"/>
      <c r="GB84" s="185"/>
      <c r="GC84" s="169"/>
      <c r="GD84" s="31"/>
    </row>
    <row r="85" spans="1:186" x14ac:dyDescent="0.15">
      <c r="A85" s="176"/>
      <c r="B85" s="176"/>
      <c r="C85" s="176"/>
      <c r="D85" s="186"/>
      <c r="E85" s="176"/>
      <c r="F85" s="176"/>
      <c r="G85" s="176"/>
      <c r="H85" s="177"/>
      <c r="I85" s="176"/>
      <c r="J85" s="176"/>
      <c r="K85" s="176"/>
      <c r="L85" s="186"/>
      <c r="M85" s="176"/>
      <c r="N85" s="176"/>
      <c r="O85" s="176"/>
      <c r="P85" s="177"/>
      <c r="Q85" s="176"/>
      <c r="R85" s="176"/>
      <c r="S85" s="176"/>
      <c r="T85" s="177"/>
      <c r="U85" s="176"/>
      <c r="V85" s="176"/>
      <c r="W85" s="176"/>
      <c r="X85" s="177"/>
      <c r="Y85" s="176"/>
      <c r="Z85" s="187" t="s">
        <v>1630</v>
      </c>
      <c r="AA85" s="176"/>
      <c r="AB85" s="177"/>
      <c r="AC85" s="188"/>
      <c r="AD85" s="188"/>
      <c r="AE85" s="188"/>
      <c r="AF85" s="189"/>
      <c r="AG85" s="188"/>
      <c r="AH85" s="188"/>
      <c r="AI85" s="188"/>
      <c r="AJ85" s="189"/>
      <c r="AK85" s="176"/>
      <c r="AL85" s="176"/>
      <c r="AM85" s="176"/>
      <c r="AN85" s="177"/>
      <c r="AO85" s="175"/>
      <c r="AP85" s="187" t="s">
        <v>1630</v>
      </c>
      <c r="AQ85" s="176"/>
      <c r="AR85" s="177"/>
      <c r="AS85" s="176"/>
      <c r="AT85" s="187" t="s">
        <v>1630</v>
      </c>
      <c r="AU85" s="176"/>
      <c r="AV85" s="177"/>
      <c r="AW85" s="175"/>
      <c r="AX85" s="187" t="s">
        <v>1631</v>
      </c>
      <c r="AY85" s="176"/>
      <c r="AZ85" s="177"/>
      <c r="BA85" s="176"/>
      <c r="BB85" s="187" t="s">
        <v>1631</v>
      </c>
      <c r="BC85" s="176"/>
      <c r="BD85" s="177"/>
      <c r="BE85" s="176"/>
      <c r="BF85" s="176"/>
      <c r="BG85" s="176"/>
      <c r="BH85" s="177"/>
      <c r="BI85" s="176"/>
      <c r="BJ85" s="176"/>
      <c r="BK85" s="176"/>
      <c r="BL85" s="177"/>
      <c r="BM85" s="175"/>
      <c r="BN85" s="187" t="s">
        <v>1630</v>
      </c>
      <c r="BO85" s="176"/>
      <c r="BP85" s="177"/>
      <c r="BQ85" s="176"/>
      <c r="BR85" s="187" t="s">
        <v>1630</v>
      </c>
      <c r="BS85" s="176"/>
      <c r="BT85" s="177"/>
      <c r="BU85" s="176"/>
      <c r="BV85" s="187" t="s">
        <v>1630</v>
      </c>
      <c r="BW85" s="176"/>
      <c r="BX85" s="177"/>
      <c r="BY85" s="176"/>
      <c r="BZ85" s="187" t="s">
        <v>1630</v>
      </c>
      <c r="CA85" s="176"/>
      <c r="CB85" s="177"/>
      <c r="CC85" s="176"/>
      <c r="CD85" s="187" t="s">
        <v>1630</v>
      </c>
      <c r="CE85" s="176"/>
      <c r="CF85" s="177"/>
      <c r="CG85" s="176"/>
      <c r="CH85" s="187" t="s">
        <v>1630</v>
      </c>
      <c r="CI85" s="176"/>
      <c r="CJ85" s="177"/>
      <c r="CK85" s="176"/>
      <c r="CL85" s="187" t="s">
        <v>1630</v>
      </c>
      <c r="CM85" s="176"/>
      <c r="CN85" s="177"/>
      <c r="CO85" s="176"/>
      <c r="CP85" s="187" t="s">
        <v>1631</v>
      </c>
      <c r="CQ85" s="176"/>
      <c r="CR85" s="177"/>
      <c r="CS85" s="176"/>
      <c r="CT85" s="187" t="s">
        <v>1631</v>
      </c>
      <c r="CU85" s="176"/>
      <c r="CV85" s="177"/>
      <c r="CW85" s="176"/>
      <c r="CX85" s="187" t="s">
        <v>1631</v>
      </c>
      <c r="CY85" s="176"/>
      <c r="CZ85" s="177"/>
      <c r="DA85" s="176"/>
      <c r="DB85" s="187" t="s">
        <v>1631</v>
      </c>
      <c r="DC85" s="176"/>
      <c r="DD85" s="177"/>
      <c r="DE85" s="176"/>
      <c r="DF85" s="187" t="s">
        <v>1631</v>
      </c>
      <c r="DG85" s="176"/>
      <c r="DH85" s="177"/>
      <c r="DI85" s="176"/>
      <c r="DJ85" s="187" t="s">
        <v>1631</v>
      </c>
      <c r="DK85" s="176"/>
      <c r="DL85" s="177"/>
      <c r="DM85" s="176"/>
      <c r="DN85" s="187" t="s">
        <v>1631</v>
      </c>
      <c r="DO85" s="176"/>
      <c r="DP85" s="177"/>
      <c r="DQ85" s="176"/>
      <c r="DR85" s="187" t="s">
        <v>1631</v>
      </c>
      <c r="DS85" s="187"/>
      <c r="DT85" s="176"/>
      <c r="DU85" s="177"/>
      <c r="DV85" s="176"/>
      <c r="DW85" s="187" t="s">
        <v>1631</v>
      </c>
      <c r="DX85" s="187"/>
      <c r="DY85" s="176"/>
      <c r="DZ85" s="177"/>
      <c r="EA85" s="138"/>
      <c r="EB85" s="139" t="s">
        <v>2147</v>
      </c>
      <c r="EC85" s="149"/>
      <c r="ED85" s="149"/>
      <c r="EE85" s="158"/>
      <c r="EF85" s="138"/>
      <c r="EG85" s="139" t="s">
        <v>2147</v>
      </c>
      <c r="EH85" s="149"/>
      <c r="EI85" s="149"/>
      <c r="EJ85" s="158"/>
      <c r="EK85" s="138"/>
      <c r="EL85" s="139" t="s">
        <v>2147</v>
      </c>
      <c r="EM85" s="149"/>
      <c r="EN85" s="149"/>
      <c r="EO85" s="158"/>
      <c r="EP85" s="138"/>
      <c r="EQ85" s="139" t="s">
        <v>2147</v>
      </c>
      <c r="ER85" s="139">
        <f>AVERAGE(ER86:ER93)</f>
        <v>1296.4000000000001</v>
      </c>
      <c r="ES85" s="149"/>
      <c r="ET85" s="158"/>
      <c r="EU85" s="138"/>
      <c r="EV85" s="139" t="s">
        <v>2147</v>
      </c>
      <c r="EW85" s="139">
        <f>AVERAGE(EW86:EW93)</f>
        <v>1290.125</v>
      </c>
      <c r="EX85" s="149"/>
      <c r="EY85" s="158"/>
      <c r="EZ85" s="138"/>
      <c r="FA85" s="141" t="s">
        <v>1631</v>
      </c>
      <c r="FB85" s="139">
        <f>AVERAGE(FB86:FB93)</f>
        <v>1402.75</v>
      </c>
      <c r="FC85" s="138"/>
      <c r="FD85" s="159"/>
      <c r="FE85" s="138"/>
      <c r="FF85" s="141" t="s">
        <v>1631</v>
      </c>
      <c r="FG85" s="139">
        <f>AVERAGE(FG86:FG93)</f>
        <v>1183.875</v>
      </c>
      <c r="FH85" s="138"/>
      <c r="FI85" s="159"/>
      <c r="FJ85" s="138"/>
      <c r="FK85" s="141" t="s">
        <v>1631</v>
      </c>
      <c r="FL85" s="139"/>
      <c r="FM85" s="138"/>
      <c r="FN85" s="159"/>
      <c r="FO85" s="138"/>
      <c r="FP85" s="141" t="s">
        <v>1631</v>
      </c>
      <c r="FQ85" s="139"/>
      <c r="FR85" s="138"/>
      <c r="FS85" s="159"/>
      <c r="FT85" s="138"/>
      <c r="FU85" s="141" t="s">
        <v>1631</v>
      </c>
      <c r="FV85" s="139">
        <f>AVERAGE(FV86:FV93)</f>
        <v>1129.8571428571429</v>
      </c>
      <c r="FW85" s="138"/>
      <c r="FX85" s="159"/>
      <c r="FY85" s="138"/>
      <c r="FZ85" s="141" t="s">
        <v>1631</v>
      </c>
      <c r="GA85" s="139">
        <f>AVERAGE(GA86:GA93)</f>
        <v>1280.625</v>
      </c>
      <c r="GB85" s="138"/>
      <c r="GC85" s="159"/>
    </row>
    <row r="86" spans="1:186" x14ac:dyDescent="0.15">
      <c r="A86" s="138"/>
      <c r="B86" s="138"/>
      <c r="C86" s="138"/>
      <c r="D86" s="140"/>
      <c r="E86" s="138"/>
      <c r="F86" s="138"/>
      <c r="G86" s="138"/>
      <c r="H86" s="159"/>
      <c r="I86" s="138"/>
      <c r="J86" s="138"/>
      <c r="K86" s="138"/>
      <c r="L86" s="140"/>
      <c r="M86" s="138"/>
      <c r="N86" s="138"/>
      <c r="O86" s="138"/>
      <c r="P86" s="159"/>
      <c r="Q86" s="138"/>
      <c r="R86" s="138"/>
      <c r="S86" s="138"/>
      <c r="T86" s="159"/>
      <c r="U86" s="141"/>
      <c r="V86" s="141"/>
      <c r="W86" s="141"/>
      <c r="X86" s="162"/>
      <c r="Y86" s="145">
        <v>1</v>
      </c>
      <c r="Z86" s="145" t="s">
        <v>1926</v>
      </c>
      <c r="AA86" s="145" t="s">
        <v>2040</v>
      </c>
      <c r="AB86" s="160">
        <v>6.5</v>
      </c>
      <c r="AC86" s="138"/>
      <c r="AD86" s="138"/>
      <c r="AE86" s="138"/>
      <c r="AF86" s="159"/>
      <c r="AG86" s="141"/>
      <c r="AH86" s="141"/>
      <c r="AI86" s="141"/>
      <c r="AJ86" s="162"/>
      <c r="AK86" s="138"/>
      <c r="AL86" s="138"/>
      <c r="AM86" s="138"/>
      <c r="AN86" s="159"/>
      <c r="AO86" s="138">
        <v>1</v>
      </c>
      <c r="AP86" s="138" t="s">
        <v>1831</v>
      </c>
      <c r="AQ86" s="138" t="s">
        <v>1832</v>
      </c>
      <c r="AR86" s="159">
        <v>6</v>
      </c>
      <c r="AS86" s="138">
        <v>1</v>
      </c>
      <c r="AT86" s="138" t="s">
        <v>1632</v>
      </c>
      <c r="AU86" s="138" t="s">
        <v>2012</v>
      </c>
      <c r="AV86" s="159">
        <v>5.5</v>
      </c>
      <c r="AW86" s="184">
        <v>1</v>
      </c>
      <c r="AX86" s="138" t="s">
        <v>2168</v>
      </c>
      <c r="AY86" s="138" t="s">
        <v>2012</v>
      </c>
      <c r="AZ86" s="159">
        <v>5</v>
      </c>
      <c r="BA86" s="138">
        <v>1</v>
      </c>
      <c r="BB86" s="138" t="s">
        <v>2076</v>
      </c>
      <c r="BC86" s="138" t="s">
        <v>1844</v>
      </c>
      <c r="BD86" s="159">
        <v>6</v>
      </c>
      <c r="BE86" s="138"/>
      <c r="BF86" s="138"/>
      <c r="BG86" s="138"/>
      <c r="BH86" s="159"/>
      <c r="BI86" s="138"/>
      <c r="BJ86" s="138"/>
      <c r="BK86" s="138"/>
      <c r="BL86" s="159"/>
      <c r="BM86" s="184">
        <v>1</v>
      </c>
      <c r="BN86" s="138" t="s">
        <v>2063</v>
      </c>
      <c r="BO86" s="161" t="s">
        <v>1867</v>
      </c>
      <c r="BP86" s="159">
        <v>7</v>
      </c>
      <c r="BQ86" s="138">
        <v>1</v>
      </c>
      <c r="BR86" s="138" t="s">
        <v>2045</v>
      </c>
      <c r="BS86" s="138" t="s">
        <v>2012</v>
      </c>
      <c r="BT86" s="159">
        <v>6</v>
      </c>
      <c r="BU86" s="138">
        <v>1</v>
      </c>
      <c r="BV86" s="138" t="s">
        <v>1802</v>
      </c>
      <c r="BW86" s="138" t="s">
        <v>2084</v>
      </c>
      <c r="BX86" s="159">
        <v>5</v>
      </c>
      <c r="BY86" s="138">
        <v>1</v>
      </c>
      <c r="BZ86" s="138" t="s">
        <v>1859</v>
      </c>
      <c r="CA86" s="161" t="s">
        <v>1867</v>
      </c>
      <c r="CB86" s="159">
        <v>5</v>
      </c>
      <c r="CC86" s="138">
        <v>1</v>
      </c>
      <c r="CD86" s="138" t="s">
        <v>1802</v>
      </c>
      <c r="CE86" s="149" t="s">
        <v>2084</v>
      </c>
      <c r="CF86" s="159">
        <v>8</v>
      </c>
      <c r="CG86" s="138">
        <v>1</v>
      </c>
      <c r="CH86" s="138" t="s">
        <v>2063</v>
      </c>
      <c r="CI86" s="161" t="s">
        <v>1867</v>
      </c>
      <c r="CJ86" s="159">
        <v>5.5</v>
      </c>
      <c r="CK86" s="138">
        <v>1</v>
      </c>
      <c r="CL86" s="138" t="s">
        <v>1802</v>
      </c>
      <c r="CM86" s="149" t="s">
        <v>2084</v>
      </c>
      <c r="CN86" s="159">
        <v>6.5</v>
      </c>
      <c r="CO86" s="138">
        <v>1</v>
      </c>
      <c r="CP86" s="138" t="s">
        <v>1391</v>
      </c>
      <c r="CQ86" s="138" t="s">
        <v>2012</v>
      </c>
      <c r="CR86" s="159">
        <v>7</v>
      </c>
      <c r="CS86" s="138">
        <v>1</v>
      </c>
      <c r="CT86" s="138" t="s">
        <v>2063</v>
      </c>
      <c r="CU86" s="161" t="s">
        <v>1867</v>
      </c>
      <c r="CV86" s="159">
        <v>5.5</v>
      </c>
      <c r="CW86" s="138">
        <v>1</v>
      </c>
      <c r="CX86" s="138" t="s">
        <v>1104</v>
      </c>
      <c r="CY86" s="161" t="s">
        <v>1867</v>
      </c>
      <c r="CZ86" s="159">
        <v>7</v>
      </c>
      <c r="DA86" s="138">
        <v>1</v>
      </c>
      <c r="DB86" s="138" t="s">
        <v>1800</v>
      </c>
      <c r="DC86" s="149" t="s">
        <v>2012</v>
      </c>
      <c r="DD86" s="159">
        <v>5.5</v>
      </c>
      <c r="DE86" s="138">
        <v>1</v>
      </c>
      <c r="DF86" s="138" t="s">
        <v>2154</v>
      </c>
      <c r="DG86" s="138" t="s">
        <v>2084</v>
      </c>
      <c r="DH86" s="159">
        <v>7</v>
      </c>
      <c r="DI86" s="138">
        <v>1</v>
      </c>
      <c r="DJ86" s="138" t="s">
        <v>1044</v>
      </c>
      <c r="DK86" s="138" t="s">
        <v>1320</v>
      </c>
      <c r="DL86" s="159">
        <v>7</v>
      </c>
      <c r="DM86" s="138">
        <v>1</v>
      </c>
      <c r="DN86" s="138" t="s">
        <v>2249</v>
      </c>
      <c r="DO86" s="138" t="s">
        <v>2250</v>
      </c>
      <c r="DP86" s="159">
        <v>7</v>
      </c>
      <c r="DQ86" s="138">
        <v>1</v>
      </c>
      <c r="DR86" s="138" t="s">
        <v>471</v>
      </c>
      <c r="DS86" s="138"/>
      <c r="DT86" s="138" t="s">
        <v>472</v>
      </c>
      <c r="DU86" s="159">
        <v>8</v>
      </c>
      <c r="DV86" s="138">
        <v>1</v>
      </c>
      <c r="DW86" s="138" t="s">
        <v>279</v>
      </c>
      <c r="DX86" s="138"/>
      <c r="DY86" s="138" t="s">
        <v>280</v>
      </c>
      <c r="DZ86" s="159">
        <v>8.5</v>
      </c>
      <c r="EA86" s="138">
        <v>1</v>
      </c>
      <c r="EB86" s="138" t="s">
        <v>2365</v>
      </c>
      <c r="EC86" s="149"/>
      <c r="ED86" s="149" t="s">
        <v>2209</v>
      </c>
      <c r="EE86" s="158">
        <v>7.5</v>
      </c>
      <c r="EF86" s="138">
        <v>1</v>
      </c>
      <c r="EG86" s="138" t="s">
        <v>2308</v>
      </c>
      <c r="EH86" s="149"/>
      <c r="EI86" s="149" t="s">
        <v>522</v>
      </c>
      <c r="EJ86" s="158">
        <v>6</v>
      </c>
      <c r="EK86" s="138">
        <v>1</v>
      </c>
      <c r="EL86" s="138" t="s">
        <v>2303</v>
      </c>
      <c r="EM86" s="149"/>
      <c r="EN86" s="147" t="s">
        <v>2004</v>
      </c>
      <c r="EO86" s="158">
        <v>6</v>
      </c>
      <c r="EP86" s="138">
        <v>1</v>
      </c>
      <c r="EQ86" s="138" t="s">
        <v>2591</v>
      </c>
      <c r="ER86" s="149">
        <v>1291</v>
      </c>
      <c r="ES86" s="138" t="s">
        <v>2012</v>
      </c>
      <c r="ET86" s="158">
        <v>6.5</v>
      </c>
      <c r="EU86" s="138">
        <v>1</v>
      </c>
      <c r="EV86" s="138" t="s">
        <v>1127</v>
      </c>
      <c r="EW86" s="138">
        <v>1302</v>
      </c>
      <c r="EX86" s="138" t="s">
        <v>2012</v>
      </c>
      <c r="EY86" s="159">
        <v>6</v>
      </c>
      <c r="EZ86" s="138">
        <v>1</v>
      </c>
      <c r="FA86" s="145" t="s">
        <v>2582</v>
      </c>
      <c r="FB86" s="145">
        <v>1466</v>
      </c>
      <c r="FC86" s="145" t="s">
        <v>2012</v>
      </c>
      <c r="FD86" s="159">
        <v>7</v>
      </c>
      <c r="FE86" s="138">
        <v>1</v>
      </c>
      <c r="FF86" s="145" t="s">
        <v>3011</v>
      </c>
      <c r="FG86" s="145">
        <v>1143</v>
      </c>
      <c r="FH86" s="145" t="s">
        <v>2012</v>
      </c>
      <c r="FI86" s="159">
        <v>5</v>
      </c>
      <c r="FJ86" s="138">
        <v>1</v>
      </c>
      <c r="FK86" s="138"/>
      <c r="FL86" s="138"/>
      <c r="FM86" s="138"/>
      <c r="FN86" s="156"/>
      <c r="FO86" s="138">
        <v>1</v>
      </c>
      <c r="FP86" s="138"/>
      <c r="FQ86" s="138"/>
      <c r="FR86" s="138"/>
      <c r="FS86" s="156"/>
      <c r="FT86" s="138">
        <v>1</v>
      </c>
      <c r="FU86" s="145" t="s">
        <v>3014</v>
      </c>
      <c r="FV86" s="147">
        <v>1100</v>
      </c>
      <c r="FW86" s="145" t="s">
        <v>1867</v>
      </c>
      <c r="FX86" s="159">
        <v>7</v>
      </c>
      <c r="FY86" s="138">
        <v>1</v>
      </c>
      <c r="FZ86" s="145" t="s">
        <v>3330</v>
      </c>
      <c r="GA86" s="145">
        <v>1265</v>
      </c>
      <c r="GB86" s="145" t="s">
        <v>2012</v>
      </c>
      <c r="GC86" s="159">
        <v>6.5</v>
      </c>
    </row>
    <row r="87" spans="1:186" x14ac:dyDescent="0.15">
      <c r="A87" s="138"/>
      <c r="B87" s="138"/>
      <c r="C87" s="138"/>
      <c r="D87" s="140"/>
      <c r="E87" s="138"/>
      <c r="F87" s="138"/>
      <c r="G87" s="138"/>
      <c r="H87" s="159"/>
      <c r="I87" s="138"/>
      <c r="J87" s="138"/>
      <c r="K87" s="138"/>
      <c r="L87" s="140"/>
      <c r="M87" s="138"/>
      <c r="N87" s="138"/>
      <c r="O87" s="138"/>
      <c r="P87" s="159"/>
      <c r="Q87" s="138"/>
      <c r="R87" s="145"/>
      <c r="S87" s="138"/>
      <c r="T87" s="159"/>
      <c r="U87" s="138"/>
      <c r="V87" s="138"/>
      <c r="W87" s="138"/>
      <c r="X87" s="159"/>
      <c r="Y87" s="145">
        <v>2</v>
      </c>
      <c r="Z87" s="145" t="s">
        <v>1953</v>
      </c>
      <c r="AA87" s="145" t="s">
        <v>2040</v>
      </c>
      <c r="AB87" s="160">
        <v>5.5</v>
      </c>
      <c r="AC87" s="138"/>
      <c r="AD87" s="138"/>
      <c r="AE87" s="138"/>
      <c r="AF87" s="159"/>
      <c r="AG87" s="138"/>
      <c r="AH87" s="138"/>
      <c r="AI87" s="138"/>
      <c r="AJ87" s="159"/>
      <c r="AK87" s="138"/>
      <c r="AL87" s="138"/>
      <c r="AM87" s="138"/>
      <c r="AN87" s="159"/>
      <c r="AO87" s="138">
        <v>2</v>
      </c>
      <c r="AP87" s="138" t="s">
        <v>2069</v>
      </c>
      <c r="AQ87" s="138" t="s">
        <v>2012</v>
      </c>
      <c r="AR87" s="159">
        <v>6</v>
      </c>
      <c r="AS87" s="138">
        <v>2</v>
      </c>
      <c r="AT87" s="138" t="s">
        <v>2045</v>
      </c>
      <c r="AU87" s="138" t="s">
        <v>2012</v>
      </c>
      <c r="AV87" s="159">
        <v>5.5</v>
      </c>
      <c r="AW87" s="138">
        <v>2</v>
      </c>
      <c r="AX87" s="138" t="s">
        <v>1824</v>
      </c>
      <c r="AY87" s="138" t="s">
        <v>2012</v>
      </c>
      <c r="AZ87" s="159">
        <v>5</v>
      </c>
      <c r="BA87" s="138">
        <v>2</v>
      </c>
      <c r="BB87" s="138" t="s">
        <v>2077</v>
      </c>
      <c r="BC87" s="138" t="s">
        <v>2012</v>
      </c>
      <c r="BD87" s="159">
        <v>5.5</v>
      </c>
      <c r="BE87" s="138"/>
      <c r="BF87" s="138"/>
      <c r="BG87" s="138"/>
      <c r="BH87" s="159"/>
      <c r="BI87" s="138"/>
      <c r="BJ87" s="138"/>
      <c r="BK87" s="138"/>
      <c r="BL87" s="159"/>
      <c r="BM87" s="138">
        <v>2</v>
      </c>
      <c r="BN87" s="138" t="s">
        <v>2048</v>
      </c>
      <c r="BO87" s="138" t="s">
        <v>2166</v>
      </c>
      <c r="BP87" s="159">
        <v>5</v>
      </c>
      <c r="BQ87" s="138">
        <v>2</v>
      </c>
      <c r="BR87" s="138" t="s">
        <v>1632</v>
      </c>
      <c r="BS87" s="138" t="s">
        <v>2012</v>
      </c>
      <c r="BT87" s="159">
        <v>5.5</v>
      </c>
      <c r="BU87" s="138">
        <v>2</v>
      </c>
      <c r="BV87" s="138" t="s">
        <v>2046</v>
      </c>
      <c r="BW87" s="138" t="s">
        <v>2012</v>
      </c>
      <c r="BX87" s="159">
        <v>4</v>
      </c>
      <c r="BY87" s="138">
        <v>2</v>
      </c>
      <c r="BZ87" s="138" t="s">
        <v>2045</v>
      </c>
      <c r="CA87" s="161" t="s">
        <v>1867</v>
      </c>
      <c r="CB87" s="159">
        <v>4.5</v>
      </c>
      <c r="CC87" s="138">
        <v>2</v>
      </c>
      <c r="CD87" s="138" t="s">
        <v>2020</v>
      </c>
      <c r="CE87" s="161" t="s">
        <v>1867</v>
      </c>
      <c r="CF87" s="159">
        <v>7.5</v>
      </c>
      <c r="CG87" s="138">
        <v>2</v>
      </c>
      <c r="CH87" s="138" t="s">
        <v>1401</v>
      </c>
      <c r="CI87" s="161" t="s">
        <v>1867</v>
      </c>
      <c r="CJ87" s="159">
        <v>4.5</v>
      </c>
      <c r="CK87" s="138">
        <v>2</v>
      </c>
      <c r="CL87" s="138" t="s">
        <v>1859</v>
      </c>
      <c r="CM87" s="161" t="s">
        <v>1867</v>
      </c>
      <c r="CN87" s="159">
        <v>6</v>
      </c>
      <c r="CO87" s="138">
        <v>2</v>
      </c>
      <c r="CP87" s="138" t="s">
        <v>1779</v>
      </c>
      <c r="CQ87" s="149" t="s">
        <v>2010</v>
      </c>
      <c r="CR87" s="159">
        <v>6</v>
      </c>
      <c r="CS87" s="138">
        <v>2</v>
      </c>
      <c r="CT87" s="138" t="s">
        <v>2162</v>
      </c>
      <c r="CU87" s="138" t="s">
        <v>2084</v>
      </c>
      <c r="CV87" s="159">
        <v>5</v>
      </c>
      <c r="CW87" s="138">
        <v>2</v>
      </c>
      <c r="CX87" s="138" t="s">
        <v>1401</v>
      </c>
      <c r="CY87" s="138" t="s">
        <v>1869</v>
      </c>
      <c r="CZ87" s="159">
        <v>4</v>
      </c>
      <c r="DA87" s="138">
        <v>2</v>
      </c>
      <c r="DB87" s="138" t="s">
        <v>1537</v>
      </c>
      <c r="DC87" s="149" t="s">
        <v>1535</v>
      </c>
      <c r="DD87" s="159">
        <v>5.5</v>
      </c>
      <c r="DE87" s="138">
        <v>2</v>
      </c>
      <c r="DF87" s="138" t="s">
        <v>1391</v>
      </c>
      <c r="DG87" s="138" t="s">
        <v>2012</v>
      </c>
      <c r="DH87" s="159">
        <v>6</v>
      </c>
      <c r="DI87" s="138">
        <v>2</v>
      </c>
      <c r="DJ87" s="138" t="s">
        <v>866</v>
      </c>
      <c r="DK87" s="138" t="s">
        <v>1320</v>
      </c>
      <c r="DL87" s="159">
        <v>7</v>
      </c>
      <c r="DM87" s="138">
        <v>2</v>
      </c>
      <c r="DN87" s="138" t="s">
        <v>2251</v>
      </c>
      <c r="DO87" s="138" t="s">
        <v>2109</v>
      </c>
      <c r="DP87" s="159">
        <v>6.5</v>
      </c>
      <c r="DQ87" s="138">
        <v>2</v>
      </c>
      <c r="DR87" s="138" t="s">
        <v>2255</v>
      </c>
      <c r="DS87" s="138"/>
      <c r="DT87" s="138" t="s">
        <v>2109</v>
      </c>
      <c r="DU87" s="159">
        <v>7</v>
      </c>
      <c r="DV87" s="138">
        <v>2</v>
      </c>
      <c r="DW87" s="138" t="s">
        <v>281</v>
      </c>
      <c r="DX87" s="138"/>
      <c r="DY87" s="138" t="s">
        <v>2124</v>
      </c>
      <c r="DZ87" s="159">
        <v>7.5</v>
      </c>
      <c r="EA87" s="138">
        <v>2</v>
      </c>
      <c r="EB87" s="138" t="s">
        <v>2210</v>
      </c>
      <c r="EC87" s="149"/>
      <c r="ED87" s="149" t="s">
        <v>2145</v>
      </c>
      <c r="EE87" s="158">
        <v>6.5</v>
      </c>
      <c r="EF87" s="138">
        <v>2</v>
      </c>
      <c r="EG87" s="138" t="s">
        <v>2309</v>
      </c>
      <c r="EH87" s="149"/>
      <c r="EI87" s="149" t="s">
        <v>522</v>
      </c>
      <c r="EJ87" s="158">
        <v>5.5</v>
      </c>
      <c r="EK87" s="138">
        <v>2</v>
      </c>
      <c r="EL87" s="138" t="s">
        <v>2399</v>
      </c>
      <c r="EM87" s="149"/>
      <c r="EN87" s="149" t="s">
        <v>192</v>
      </c>
      <c r="EO87" s="158">
        <v>4.5</v>
      </c>
      <c r="EP87" s="138">
        <v>2</v>
      </c>
      <c r="EQ87" s="138" t="s">
        <v>2592</v>
      </c>
      <c r="ER87" s="147"/>
      <c r="ES87" s="147" t="s">
        <v>1867</v>
      </c>
      <c r="ET87" s="158">
        <v>5.5</v>
      </c>
      <c r="EU87" s="138">
        <v>2</v>
      </c>
      <c r="EV87" s="138" t="s">
        <v>2811</v>
      </c>
      <c r="EW87" s="147">
        <v>1300</v>
      </c>
      <c r="EX87" s="138" t="s">
        <v>2807</v>
      </c>
      <c r="EY87" s="159">
        <v>5</v>
      </c>
      <c r="EZ87" s="138">
        <v>2</v>
      </c>
      <c r="FA87" s="138" t="s">
        <v>2812</v>
      </c>
      <c r="FB87" s="147">
        <v>1300</v>
      </c>
      <c r="FC87" s="147" t="s">
        <v>1867</v>
      </c>
      <c r="FD87" s="159">
        <v>4.5</v>
      </c>
      <c r="FE87" s="138">
        <v>2</v>
      </c>
      <c r="FF87" s="145" t="s">
        <v>3012</v>
      </c>
      <c r="FG87" s="147">
        <v>1300</v>
      </c>
      <c r="FH87" s="147" t="s">
        <v>1867</v>
      </c>
      <c r="FI87" s="159">
        <v>5</v>
      </c>
      <c r="FJ87" s="138">
        <v>2</v>
      </c>
      <c r="FK87" s="138"/>
      <c r="FL87" s="138"/>
      <c r="FM87" s="138"/>
      <c r="FN87" s="156"/>
      <c r="FO87" s="138">
        <v>2</v>
      </c>
      <c r="FP87" s="138"/>
      <c r="FQ87" s="138"/>
      <c r="FR87" s="138"/>
      <c r="FS87" s="156"/>
      <c r="FT87" s="138">
        <v>2</v>
      </c>
      <c r="FU87" s="145" t="s">
        <v>3013</v>
      </c>
      <c r="FV87" s="145">
        <v>1088</v>
      </c>
      <c r="FW87" s="145" t="s">
        <v>2012</v>
      </c>
      <c r="FX87" s="159">
        <v>5</v>
      </c>
      <c r="FY87" s="138">
        <v>2</v>
      </c>
      <c r="FZ87" s="145" t="s">
        <v>3158</v>
      </c>
      <c r="GA87" s="147">
        <v>1200</v>
      </c>
      <c r="GB87" s="145" t="s">
        <v>1912</v>
      </c>
      <c r="GC87" s="159">
        <v>5</v>
      </c>
    </row>
    <row r="88" spans="1:186" x14ac:dyDescent="0.15">
      <c r="A88" s="138"/>
      <c r="B88" s="138"/>
      <c r="C88" s="138"/>
      <c r="D88" s="140"/>
      <c r="E88" s="138"/>
      <c r="F88" s="138"/>
      <c r="G88" s="138"/>
      <c r="H88" s="159"/>
      <c r="I88" s="138"/>
      <c r="J88" s="138"/>
      <c r="K88" s="138"/>
      <c r="L88" s="140"/>
      <c r="M88" s="138"/>
      <c r="N88" s="138"/>
      <c r="O88" s="138"/>
      <c r="P88" s="159"/>
      <c r="Q88" s="138"/>
      <c r="R88" s="145"/>
      <c r="S88" s="145"/>
      <c r="T88" s="160"/>
      <c r="U88" s="138"/>
      <c r="V88" s="138"/>
      <c r="W88" s="138"/>
      <c r="X88" s="159"/>
      <c r="Y88" s="138">
        <v>3</v>
      </c>
      <c r="Z88" s="138" t="s">
        <v>1802</v>
      </c>
      <c r="AA88" s="138" t="s">
        <v>2084</v>
      </c>
      <c r="AB88" s="159">
        <v>5</v>
      </c>
      <c r="AC88" s="141"/>
      <c r="AD88" s="141"/>
      <c r="AE88" s="141"/>
      <c r="AF88" s="162"/>
      <c r="AG88" s="138"/>
      <c r="AH88" s="138"/>
      <c r="AI88" s="138"/>
      <c r="AJ88" s="159"/>
      <c r="AK88" s="138"/>
      <c r="AL88" s="138"/>
      <c r="AM88" s="138"/>
      <c r="AN88" s="159"/>
      <c r="AO88" s="138">
        <v>3</v>
      </c>
      <c r="AP88" s="138" t="s">
        <v>2048</v>
      </c>
      <c r="AQ88" s="138" t="s">
        <v>2166</v>
      </c>
      <c r="AR88" s="159">
        <v>4</v>
      </c>
      <c r="AS88" s="138">
        <v>3</v>
      </c>
      <c r="AT88" s="138" t="s">
        <v>2048</v>
      </c>
      <c r="AU88" s="138" t="s">
        <v>2166</v>
      </c>
      <c r="AV88" s="159">
        <v>5</v>
      </c>
      <c r="AW88" s="138">
        <v>3</v>
      </c>
      <c r="AX88" s="138" t="s">
        <v>2078</v>
      </c>
      <c r="AY88" s="138" t="s">
        <v>522</v>
      </c>
      <c r="AZ88" s="159">
        <v>4</v>
      </c>
      <c r="BA88" s="138">
        <v>3</v>
      </c>
      <c r="BB88" s="138" t="s">
        <v>1197</v>
      </c>
      <c r="BC88" s="138" t="s">
        <v>2012</v>
      </c>
      <c r="BD88" s="159">
        <v>5.5</v>
      </c>
      <c r="BE88" s="138"/>
      <c r="BF88" s="138"/>
      <c r="BG88" s="138"/>
      <c r="BH88" s="159"/>
      <c r="BI88" s="141"/>
      <c r="BJ88" s="141"/>
      <c r="BK88" s="141"/>
      <c r="BL88" s="162"/>
      <c r="BM88" s="138">
        <v>3</v>
      </c>
      <c r="BN88" s="138" t="s">
        <v>2045</v>
      </c>
      <c r="BO88" s="138" t="s">
        <v>2012</v>
      </c>
      <c r="BP88" s="159">
        <v>4</v>
      </c>
      <c r="BQ88" s="138">
        <v>3</v>
      </c>
      <c r="BR88" s="138" t="s">
        <v>1859</v>
      </c>
      <c r="BS88" s="161" t="s">
        <v>1867</v>
      </c>
      <c r="BT88" s="159">
        <v>5.5</v>
      </c>
      <c r="BU88" s="138">
        <v>3</v>
      </c>
      <c r="BV88" s="138" t="s">
        <v>1859</v>
      </c>
      <c r="BW88" s="161" t="s">
        <v>1867</v>
      </c>
      <c r="BX88" s="159">
        <v>4</v>
      </c>
      <c r="BY88" s="138">
        <v>3</v>
      </c>
      <c r="BZ88" s="138" t="s">
        <v>2046</v>
      </c>
      <c r="CA88" s="138" t="s">
        <v>2012</v>
      </c>
      <c r="CB88" s="159">
        <v>4.5</v>
      </c>
      <c r="CC88" s="138">
        <v>3</v>
      </c>
      <c r="CD88" s="138" t="s">
        <v>1859</v>
      </c>
      <c r="CE88" s="161" t="s">
        <v>1867</v>
      </c>
      <c r="CF88" s="159">
        <v>7</v>
      </c>
      <c r="CG88" s="138">
        <v>3</v>
      </c>
      <c r="CH88" s="138" t="s">
        <v>1802</v>
      </c>
      <c r="CI88" s="149" t="s">
        <v>2084</v>
      </c>
      <c r="CJ88" s="159">
        <v>4</v>
      </c>
      <c r="CK88" s="138">
        <v>3</v>
      </c>
      <c r="CL88" s="138" t="s">
        <v>2162</v>
      </c>
      <c r="CM88" s="138" t="s">
        <v>2084</v>
      </c>
      <c r="CN88" s="159">
        <v>5.5</v>
      </c>
      <c r="CO88" s="138">
        <v>3</v>
      </c>
      <c r="CP88" s="138" t="s">
        <v>1427</v>
      </c>
      <c r="CQ88" s="138" t="s">
        <v>2012</v>
      </c>
      <c r="CR88" s="159">
        <v>4.5</v>
      </c>
      <c r="CS88" s="138">
        <v>3</v>
      </c>
      <c r="CT88" s="138" t="s">
        <v>1802</v>
      </c>
      <c r="CU88" s="138" t="s">
        <v>2084</v>
      </c>
      <c r="CV88" s="159">
        <v>4.5</v>
      </c>
      <c r="CW88" s="138">
        <v>3</v>
      </c>
      <c r="CX88" s="138" t="s">
        <v>2063</v>
      </c>
      <c r="CY88" s="161" t="s">
        <v>1867</v>
      </c>
      <c r="CZ88" s="159">
        <v>4</v>
      </c>
      <c r="DA88" s="138">
        <v>3</v>
      </c>
      <c r="DB88" s="138" t="s">
        <v>1779</v>
      </c>
      <c r="DC88" s="149" t="s">
        <v>2010</v>
      </c>
      <c r="DD88" s="159">
        <v>3.5</v>
      </c>
      <c r="DE88" s="138">
        <v>3</v>
      </c>
      <c r="DF88" s="138" t="s">
        <v>1573</v>
      </c>
      <c r="DG88" s="138" t="s">
        <v>2010</v>
      </c>
      <c r="DH88" s="159">
        <v>5.5</v>
      </c>
      <c r="DI88" s="138">
        <v>3</v>
      </c>
      <c r="DJ88" s="138" t="s">
        <v>1119</v>
      </c>
      <c r="DK88" s="138" t="s">
        <v>916</v>
      </c>
      <c r="DL88" s="159">
        <v>7</v>
      </c>
      <c r="DM88" s="138">
        <v>3</v>
      </c>
      <c r="DN88" s="138" t="s">
        <v>2252</v>
      </c>
      <c r="DO88" s="138" t="s">
        <v>2109</v>
      </c>
      <c r="DP88" s="159">
        <v>6</v>
      </c>
      <c r="DQ88" s="138">
        <v>3</v>
      </c>
      <c r="DR88" s="138" t="s">
        <v>2252</v>
      </c>
      <c r="DS88" s="138"/>
      <c r="DT88" s="138" t="s">
        <v>2109</v>
      </c>
      <c r="DU88" s="159">
        <v>7</v>
      </c>
      <c r="DV88" s="138">
        <v>3</v>
      </c>
      <c r="DW88" s="138" t="s">
        <v>282</v>
      </c>
      <c r="DX88" s="138"/>
      <c r="DY88" s="138" t="s">
        <v>522</v>
      </c>
      <c r="DZ88" s="159">
        <v>6</v>
      </c>
      <c r="EA88" s="138">
        <v>3</v>
      </c>
      <c r="EB88" s="138" t="s">
        <v>281</v>
      </c>
      <c r="EC88" s="149"/>
      <c r="ED88" s="147" t="s">
        <v>2004</v>
      </c>
      <c r="EE88" s="158">
        <v>5.5</v>
      </c>
      <c r="EF88" s="138">
        <v>3</v>
      </c>
      <c r="EG88" s="138" t="s">
        <v>2399</v>
      </c>
      <c r="EH88" s="149"/>
      <c r="EI88" s="145" t="s">
        <v>2313</v>
      </c>
      <c r="EJ88" s="158">
        <v>4.5</v>
      </c>
      <c r="EK88" s="138">
        <v>3</v>
      </c>
      <c r="EL88" s="138" t="s">
        <v>440</v>
      </c>
      <c r="EM88" s="149"/>
      <c r="EN88" s="145" t="s">
        <v>2001</v>
      </c>
      <c r="EO88" s="158">
        <v>4.5</v>
      </c>
      <c r="EP88" s="138">
        <v>3</v>
      </c>
      <c r="EQ88" s="138" t="s">
        <v>2046</v>
      </c>
      <c r="ER88" s="149">
        <v>1257</v>
      </c>
      <c r="ES88" s="138" t="s">
        <v>2012</v>
      </c>
      <c r="ET88" s="158">
        <v>4.5</v>
      </c>
      <c r="EU88" s="138">
        <v>3</v>
      </c>
      <c r="EV88" s="138" t="s">
        <v>2581</v>
      </c>
      <c r="EW88" s="147">
        <v>1400</v>
      </c>
      <c r="EX88" s="138" t="s">
        <v>1763</v>
      </c>
      <c r="EY88" s="159">
        <v>4</v>
      </c>
      <c r="EZ88" s="138">
        <v>3</v>
      </c>
      <c r="FA88" s="138" t="s">
        <v>2990</v>
      </c>
      <c r="FB88" s="147">
        <v>1300</v>
      </c>
      <c r="FC88" s="147" t="s">
        <v>1867</v>
      </c>
      <c r="FD88" s="159">
        <v>4.5</v>
      </c>
      <c r="FE88" s="138">
        <v>3</v>
      </c>
      <c r="FF88" s="145" t="s">
        <v>1800</v>
      </c>
      <c r="FG88" s="138">
        <v>1401</v>
      </c>
      <c r="FH88" s="145" t="s">
        <v>2012</v>
      </c>
      <c r="FI88" s="159">
        <v>5</v>
      </c>
      <c r="FJ88" s="138">
        <v>3</v>
      </c>
      <c r="FK88" s="138"/>
      <c r="FL88" s="138"/>
      <c r="FM88" s="138"/>
      <c r="FN88" s="156"/>
      <c r="FO88" s="138">
        <v>3</v>
      </c>
      <c r="FP88" s="138"/>
      <c r="FQ88" s="138"/>
      <c r="FR88" s="138"/>
      <c r="FS88" s="156"/>
      <c r="FT88" s="138">
        <v>3</v>
      </c>
      <c r="FU88" s="145" t="s">
        <v>2599</v>
      </c>
      <c r="FV88" s="145">
        <v>1143</v>
      </c>
      <c r="FW88" s="145" t="s">
        <v>2084</v>
      </c>
      <c r="FX88" s="159">
        <v>4.5</v>
      </c>
      <c r="FY88" s="138">
        <v>3</v>
      </c>
      <c r="FZ88" s="145" t="s">
        <v>3347</v>
      </c>
      <c r="GA88" s="145">
        <v>1462</v>
      </c>
      <c r="GB88" s="145" t="s">
        <v>3348</v>
      </c>
      <c r="GC88" s="159">
        <v>4.5</v>
      </c>
    </row>
    <row r="89" spans="1:186" x14ac:dyDescent="0.15">
      <c r="A89" s="138"/>
      <c r="B89" s="138"/>
      <c r="C89" s="138"/>
      <c r="D89" s="140"/>
      <c r="E89" s="138"/>
      <c r="F89" s="138"/>
      <c r="G89" s="138"/>
      <c r="H89" s="159"/>
      <c r="I89" s="138"/>
      <c r="J89" s="138"/>
      <c r="K89" s="138"/>
      <c r="L89" s="140"/>
      <c r="M89" s="138"/>
      <c r="N89" s="138"/>
      <c r="O89" s="138"/>
      <c r="P89" s="159"/>
      <c r="Q89" s="138"/>
      <c r="R89" s="138"/>
      <c r="S89" s="138"/>
      <c r="T89" s="159"/>
      <c r="U89" s="141"/>
      <c r="V89" s="141"/>
      <c r="W89" s="141"/>
      <c r="X89" s="162"/>
      <c r="Y89" s="138">
        <v>4</v>
      </c>
      <c r="Z89" s="138" t="s">
        <v>1778</v>
      </c>
      <c r="AA89" s="138" t="s">
        <v>2012</v>
      </c>
      <c r="AB89" s="159">
        <v>4.5</v>
      </c>
      <c r="AC89" s="141"/>
      <c r="AD89" s="141"/>
      <c r="AE89" s="141"/>
      <c r="AF89" s="162"/>
      <c r="AG89" s="138"/>
      <c r="AH89" s="138"/>
      <c r="AI89" s="138"/>
      <c r="AJ89" s="159"/>
      <c r="AK89" s="138"/>
      <c r="AL89" s="138"/>
      <c r="AM89" s="138"/>
      <c r="AN89" s="159"/>
      <c r="AO89" s="138">
        <v>4</v>
      </c>
      <c r="AP89" s="138" t="s">
        <v>1632</v>
      </c>
      <c r="AQ89" s="138" t="s">
        <v>2012</v>
      </c>
      <c r="AR89" s="159">
        <v>3</v>
      </c>
      <c r="AS89" s="138">
        <v>4</v>
      </c>
      <c r="AT89" s="138" t="s">
        <v>1855</v>
      </c>
      <c r="AU89" s="138" t="s">
        <v>2012</v>
      </c>
      <c r="AV89" s="159">
        <v>4</v>
      </c>
      <c r="AW89" s="138">
        <v>4</v>
      </c>
      <c r="AX89" s="138" t="s">
        <v>2079</v>
      </c>
      <c r="AY89" s="161" t="s">
        <v>1867</v>
      </c>
      <c r="AZ89" s="159">
        <v>4</v>
      </c>
      <c r="BA89" s="138">
        <v>4</v>
      </c>
      <c r="BB89" s="138" t="s">
        <v>1096</v>
      </c>
      <c r="BC89" s="138" t="s">
        <v>2010</v>
      </c>
      <c r="BD89" s="159">
        <v>4</v>
      </c>
      <c r="BE89" s="138"/>
      <c r="BF89" s="138"/>
      <c r="BG89" s="138"/>
      <c r="BH89" s="159"/>
      <c r="BI89" s="138"/>
      <c r="BJ89" s="138"/>
      <c r="BK89" s="138"/>
      <c r="BL89" s="159"/>
      <c r="BM89" s="138">
        <v>4</v>
      </c>
      <c r="BN89" s="138" t="s">
        <v>1847</v>
      </c>
      <c r="BO89" s="138" t="s">
        <v>2012</v>
      </c>
      <c r="BP89" s="159">
        <v>4</v>
      </c>
      <c r="BQ89" s="138">
        <v>4</v>
      </c>
      <c r="BR89" s="138" t="s">
        <v>2058</v>
      </c>
      <c r="BS89" s="138" t="s">
        <v>2080</v>
      </c>
      <c r="BT89" s="159">
        <v>4.5</v>
      </c>
      <c r="BU89" s="138">
        <v>4</v>
      </c>
      <c r="BV89" s="138" t="s">
        <v>1877</v>
      </c>
      <c r="BW89" s="138" t="s">
        <v>2084</v>
      </c>
      <c r="BX89" s="159">
        <v>3.5</v>
      </c>
      <c r="BY89" s="138">
        <v>4</v>
      </c>
      <c r="BZ89" s="138" t="s">
        <v>2063</v>
      </c>
      <c r="CA89" s="161" t="s">
        <v>1867</v>
      </c>
      <c r="CB89" s="159">
        <v>4.5</v>
      </c>
      <c r="CC89" s="138">
        <v>4</v>
      </c>
      <c r="CD89" s="138" t="s">
        <v>2045</v>
      </c>
      <c r="CE89" s="161" t="s">
        <v>1867</v>
      </c>
      <c r="CF89" s="159">
        <v>6</v>
      </c>
      <c r="CG89" s="138">
        <v>4</v>
      </c>
      <c r="CH89" s="138" t="s">
        <v>2162</v>
      </c>
      <c r="CI89" s="149" t="s">
        <v>2084</v>
      </c>
      <c r="CJ89" s="159">
        <v>4</v>
      </c>
      <c r="CK89" s="138">
        <v>4</v>
      </c>
      <c r="CL89" s="138" t="s">
        <v>1573</v>
      </c>
      <c r="CM89" s="138" t="s">
        <v>2010</v>
      </c>
      <c r="CN89" s="159">
        <v>3.5</v>
      </c>
      <c r="CO89" s="138">
        <v>4</v>
      </c>
      <c r="CP89" s="138" t="s">
        <v>1096</v>
      </c>
      <c r="CQ89" s="138" t="s">
        <v>2010</v>
      </c>
      <c r="CR89" s="159">
        <v>2.5</v>
      </c>
      <c r="CS89" s="138">
        <v>4</v>
      </c>
      <c r="CT89" s="138" t="s">
        <v>1824</v>
      </c>
      <c r="CU89" s="147" t="s">
        <v>2182</v>
      </c>
      <c r="CV89" s="159">
        <v>4.5</v>
      </c>
      <c r="CW89" s="138">
        <v>4</v>
      </c>
      <c r="CX89" s="138" t="s">
        <v>1430</v>
      </c>
      <c r="CY89" s="138" t="s">
        <v>1869</v>
      </c>
      <c r="CZ89" s="159">
        <v>4</v>
      </c>
      <c r="DA89" s="138">
        <v>4</v>
      </c>
      <c r="DB89" s="138" t="s">
        <v>1847</v>
      </c>
      <c r="DC89" s="149" t="s">
        <v>2012</v>
      </c>
      <c r="DD89" s="159">
        <v>3</v>
      </c>
      <c r="DE89" s="138">
        <v>4</v>
      </c>
      <c r="DF89" s="138" t="s">
        <v>2162</v>
      </c>
      <c r="DG89" s="138" t="s">
        <v>2084</v>
      </c>
      <c r="DH89" s="159">
        <v>4</v>
      </c>
      <c r="DI89" s="138">
        <v>4</v>
      </c>
      <c r="DJ89" s="138" t="s">
        <v>1540</v>
      </c>
      <c r="DK89" s="138" t="s">
        <v>2166</v>
      </c>
      <c r="DL89" s="159">
        <v>6.5</v>
      </c>
      <c r="DM89" s="138">
        <v>4</v>
      </c>
      <c r="DN89" s="138" t="s">
        <v>2253</v>
      </c>
      <c r="DO89" s="138" t="s">
        <v>2257</v>
      </c>
      <c r="DP89" s="159">
        <v>6</v>
      </c>
      <c r="DQ89" s="138">
        <v>4</v>
      </c>
      <c r="DR89" s="138" t="s">
        <v>473</v>
      </c>
      <c r="DS89" s="138"/>
      <c r="DT89" s="138" t="s">
        <v>598</v>
      </c>
      <c r="DU89" s="159">
        <v>6</v>
      </c>
      <c r="DV89" s="138">
        <v>4</v>
      </c>
      <c r="DW89" s="138" t="s">
        <v>437</v>
      </c>
      <c r="DX89" s="138"/>
      <c r="DY89" s="138" t="s">
        <v>2109</v>
      </c>
      <c r="DZ89" s="159">
        <v>5.5</v>
      </c>
      <c r="EA89" s="138">
        <v>4</v>
      </c>
      <c r="EB89" s="138" t="s">
        <v>2255</v>
      </c>
      <c r="EC89" s="149"/>
      <c r="ED89" s="149" t="s">
        <v>2144</v>
      </c>
      <c r="EE89" s="158">
        <v>5.5</v>
      </c>
      <c r="EF89" s="138">
        <v>4</v>
      </c>
      <c r="EG89" s="138" t="s">
        <v>2258</v>
      </c>
      <c r="EH89" s="149"/>
      <c r="EI89" s="145" t="s">
        <v>2109</v>
      </c>
      <c r="EJ89" s="158">
        <v>4</v>
      </c>
      <c r="EK89" s="138">
        <v>4</v>
      </c>
      <c r="EL89" s="138" t="s">
        <v>2251</v>
      </c>
      <c r="EM89" s="149"/>
      <c r="EN89" s="145" t="s">
        <v>192</v>
      </c>
      <c r="EO89" s="158">
        <v>4</v>
      </c>
      <c r="EP89" s="138">
        <v>4</v>
      </c>
      <c r="EQ89" s="138" t="s">
        <v>2593</v>
      </c>
      <c r="ER89" s="149">
        <v>1199</v>
      </c>
      <c r="ES89" s="138" t="s">
        <v>2012</v>
      </c>
      <c r="ET89" s="158">
        <v>4.5</v>
      </c>
      <c r="EU89" s="138">
        <v>4</v>
      </c>
      <c r="EV89" s="138" t="s">
        <v>2812</v>
      </c>
      <c r="EW89" s="147">
        <v>1300</v>
      </c>
      <c r="EX89" s="147" t="s">
        <v>1867</v>
      </c>
      <c r="EY89" s="159">
        <v>4</v>
      </c>
      <c r="EZ89" s="138">
        <v>4</v>
      </c>
      <c r="FA89" s="138" t="s">
        <v>1800</v>
      </c>
      <c r="FB89" s="138">
        <v>1464</v>
      </c>
      <c r="FC89" s="145" t="s">
        <v>2012</v>
      </c>
      <c r="FD89" s="159">
        <v>4</v>
      </c>
      <c r="FE89" s="138">
        <v>4</v>
      </c>
      <c r="FF89" s="145" t="s">
        <v>2993</v>
      </c>
      <c r="FG89" s="145">
        <v>1052</v>
      </c>
      <c r="FH89" s="145" t="s">
        <v>2012</v>
      </c>
      <c r="FI89" s="159">
        <v>4.5</v>
      </c>
      <c r="FJ89" s="138">
        <v>4</v>
      </c>
      <c r="FK89" s="138"/>
      <c r="FL89" s="138"/>
      <c r="FM89" s="138"/>
      <c r="FN89" s="156"/>
      <c r="FO89" s="138">
        <v>4</v>
      </c>
      <c r="FP89" s="138"/>
      <c r="FQ89" s="138"/>
      <c r="FR89" s="138"/>
      <c r="FS89" s="156"/>
      <c r="FT89" s="138">
        <v>4</v>
      </c>
      <c r="FU89" s="145" t="s">
        <v>3334</v>
      </c>
      <c r="FV89" s="147">
        <v>1100</v>
      </c>
      <c r="FW89" s="145" t="s">
        <v>1867</v>
      </c>
      <c r="FX89" s="159">
        <v>4</v>
      </c>
      <c r="FY89" s="138">
        <v>4</v>
      </c>
      <c r="FZ89" s="145" t="s">
        <v>1800</v>
      </c>
      <c r="GA89" s="145">
        <v>1403</v>
      </c>
      <c r="GB89" s="145" t="s">
        <v>2012</v>
      </c>
      <c r="GC89" s="159">
        <v>4</v>
      </c>
      <c r="GD89" s="1"/>
    </row>
    <row r="90" spans="1:186" x14ac:dyDescent="0.15">
      <c r="A90" s="138"/>
      <c r="B90" s="138"/>
      <c r="C90" s="138"/>
      <c r="D90" s="140"/>
      <c r="E90" s="138"/>
      <c r="F90" s="138"/>
      <c r="G90" s="138"/>
      <c r="H90" s="159"/>
      <c r="I90" s="138"/>
      <c r="J90" s="138"/>
      <c r="K90" s="138"/>
      <c r="L90" s="140"/>
      <c r="M90" s="138"/>
      <c r="N90" s="138"/>
      <c r="O90" s="138"/>
      <c r="P90" s="159"/>
      <c r="Q90" s="138"/>
      <c r="R90" s="138"/>
      <c r="S90" s="138"/>
      <c r="T90" s="159"/>
      <c r="U90" s="138"/>
      <c r="V90" s="138"/>
      <c r="W90" s="138"/>
      <c r="X90" s="159"/>
      <c r="Y90" s="138">
        <v>5</v>
      </c>
      <c r="Z90" s="138" t="s">
        <v>1401</v>
      </c>
      <c r="AA90" s="138" t="s">
        <v>2012</v>
      </c>
      <c r="AB90" s="159">
        <v>3</v>
      </c>
      <c r="AC90" s="138"/>
      <c r="AD90" s="138"/>
      <c r="AE90" s="138"/>
      <c r="AF90" s="159"/>
      <c r="AG90" s="138"/>
      <c r="AH90" s="138"/>
      <c r="AI90" s="138"/>
      <c r="AJ90" s="159"/>
      <c r="AK90" s="138"/>
      <c r="AL90" s="138"/>
      <c r="AM90" s="138"/>
      <c r="AN90" s="140"/>
      <c r="AO90" s="138">
        <v>5</v>
      </c>
      <c r="AP90" s="138" t="s">
        <v>1883</v>
      </c>
      <c r="AQ90" s="138" t="s">
        <v>522</v>
      </c>
      <c r="AR90" s="159">
        <v>2.5</v>
      </c>
      <c r="AS90" s="138">
        <v>5</v>
      </c>
      <c r="AT90" s="138" t="s">
        <v>1859</v>
      </c>
      <c r="AU90" s="161" t="s">
        <v>1867</v>
      </c>
      <c r="AV90" s="159">
        <v>4</v>
      </c>
      <c r="AW90" s="138">
        <v>5</v>
      </c>
      <c r="AX90" s="138" t="s">
        <v>1401</v>
      </c>
      <c r="AY90" s="138" t="s">
        <v>2012</v>
      </c>
      <c r="AZ90" s="159">
        <v>1.5</v>
      </c>
      <c r="BA90" s="138">
        <v>5</v>
      </c>
      <c r="BB90" s="138" t="s">
        <v>1872</v>
      </c>
      <c r="BC90" s="161" t="s">
        <v>1867</v>
      </c>
      <c r="BD90" s="159">
        <v>3.5</v>
      </c>
      <c r="BE90" s="138"/>
      <c r="BF90" s="138"/>
      <c r="BG90" s="138"/>
      <c r="BH90" s="159"/>
      <c r="BI90" s="138"/>
      <c r="BJ90" s="138"/>
      <c r="BK90" s="138"/>
      <c r="BL90" s="159"/>
      <c r="BM90" s="138">
        <v>5</v>
      </c>
      <c r="BN90" s="138" t="s">
        <v>1632</v>
      </c>
      <c r="BO90" s="138" t="s">
        <v>2012</v>
      </c>
      <c r="BP90" s="159">
        <v>3</v>
      </c>
      <c r="BQ90" s="138">
        <v>5</v>
      </c>
      <c r="BR90" s="138" t="s">
        <v>2048</v>
      </c>
      <c r="BS90" s="138" t="s">
        <v>2166</v>
      </c>
      <c r="BT90" s="159">
        <v>4</v>
      </c>
      <c r="BU90" s="138">
        <v>5</v>
      </c>
      <c r="BV90" s="138" t="s">
        <v>2063</v>
      </c>
      <c r="BW90" s="161" t="s">
        <v>1867</v>
      </c>
      <c r="BX90" s="159">
        <v>3.5</v>
      </c>
      <c r="BY90" s="138">
        <v>5</v>
      </c>
      <c r="BZ90" s="138" t="s">
        <v>1802</v>
      </c>
      <c r="CA90" s="138" t="s">
        <v>2084</v>
      </c>
      <c r="CB90" s="159">
        <v>3.5</v>
      </c>
      <c r="CC90" s="138">
        <v>5</v>
      </c>
      <c r="CD90" s="138" t="s">
        <v>1877</v>
      </c>
      <c r="CE90" s="149" t="s">
        <v>2084</v>
      </c>
      <c r="CF90" s="159">
        <v>5</v>
      </c>
      <c r="CG90" s="138">
        <v>5</v>
      </c>
      <c r="CH90" s="138" t="s">
        <v>2048</v>
      </c>
      <c r="CI90" s="138" t="s">
        <v>2166</v>
      </c>
      <c r="CJ90" s="159">
        <v>3.5</v>
      </c>
      <c r="CK90" s="138">
        <v>5</v>
      </c>
      <c r="CL90" s="138" t="s">
        <v>2063</v>
      </c>
      <c r="CM90" s="161" t="s">
        <v>1867</v>
      </c>
      <c r="CN90" s="159">
        <v>2</v>
      </c>
      <c r="CO90" s="138">
        <v>5</v>
      </c>
      <c r="CP90" s="138" t="s">
        <v>1571</v>
      </c>
      <c r="CQ90" s="149" t="s">
        <v>2166</v>
      </c>
      <c r="CR90" s="159">
        <v>2.5</v>
      </c>
      <c r="CS90" s="138">
        <v>5</v>
      </c>
      <c r="CT90" s="138" t="s">
        <v>2045</v>
      </c>
      <c r="CU90" s="161" t="s">
        <v>1867</v>
      </c>
      <c r="CV90" s="159">
        <v>3.5</v>
      </c>
      <c r="CW90" s="138">
        <v>5</v>
      </c>
      <c r="CX90" s="138" t="s">
        <v>1391</v>
      </c>
      <c r="CY90" s="149" t="s">
        <v>2012</v>
      </c>
      <c r="CZ90" s="159">
        <v>4</v>
      </c>
      <c r="DA90" s="138">
        <v>5</v>
      </c>
      <c r="DB90" s="138" t="s">
        <v>1538</v>
      </c>
      <c r="DC90" s="149" t="s">
        <v>2012</v>
      </c>
      <c r="DD90" s="159">
        <v>2.5</v>
      </c>
      <c r="DE90" s="138">
        <v>5</v>
      </c>
      <c r="DF90" s="138" t="s">
        <v>2063</v>
      </c>
      <c r="DG90" s="161" t="s">
        <v>1867</v>
      </c>
      <c r="DH90" s="159">
        <v>4</v>
      </c>
      <c r="DI90" s="138">
        <v>5</v>
      </c>
      <c r="DJ90" s="138" t="s">
        <v>1963</v>
      </c>
      <c r="DK90" s="149" t="s">
        <v>2084</v>
      </c>
      <c r="DL90" s="159">
        <v>5</v>
      </c>
      <c r="DM90" s="138">
        <v>5</v>
      </c>
      <c r="DN90" s="138" t="s">
        <v>2254</v>
      </c>
      <c r="DO90" s="138" t="s">
        <v>1904</v>
      </c>
      <c r="DP90" s="159">
        <v>5.5</v>
      </c>
      <c r="DQ90" s="138">
        <v>5</v>
      </c>
      <c r="DR90" s="138" t="s">
        <v>2259</v>
      </c>
      <c r="DS90" s="138"/>
      <c r="DT90" s="138" t="s">
        <v>2260</v>
      </c>
      <c r="DU90" s="159">
        <v>5</v>
      </c>
      <c r="DV90" s="138">
        <v>5</v>
      </c>
      <c r="DW90" s="138" t="s">
        <v>471</v>
      </c>
      <c r="DX90" s="138"/>
      <c r="DY90" s="138" t="s">
        <v>472</v>
      </c>
      <c r="DZ90" s="159">
        <v>5</v>
      </c>
      <c r="EA90" s="138">
        <v>5</v>
      </c>
      <c r="EB90" s="138" t="s">
        <v>2211</v>
      </c>
      <c r="EC90" s="149"/>
      <c r="ED90" s="149" t="s">
        <v>2143</v>
      </c>
      <c r="EE90" s="158">
        <v>4.5</v>
      </c>
      <c r="EF90" s="138">
        <v>5</v>
      </c>
      <c r="EG90" s="138" t="s">
        <v>2457</v>
      </c>
      <c r="EH90" s="149"/>
      <c r="EI90" s="145" t="s">
        <v>368</v>
      </c>
      <c r="EJ90" s="158">
        <v>3.5</v>
      </c>
      <c r="EK90" s="138">
        <v>5</v>
      </c>
      <c r="EL90" s="138" t="s">
        <v>471</v>
      </c>
      <c r="EM90" s="149"/>
      <c r="EN90" s="145" t="s">
        <v>442</v>
      </c>
      <c r="EO90" s="158">
        <v>3.5</v>
      </c>
      <c r="EP90" s="138">
        <v>5</v>
      </c>
      <c r="EQ90" s="138" t="s">
        <v>2158</v>
      </c>
      <c r="ER90" s="138">
        <v>1384</v>
      </c>
      <c r="ES90" s="138" t="s">
        <v>2166</v>
      </c>
      <c r="ET90" s="158">
        <v>4</v>
      </c>
      <c r="EU90" s="138">
        <v>5</v>
      </c>
      <c r="EV90" s="138" t="s">
        <v>2596</v>
      </c>
      <c r="EW90" s="138">
        <v>1145</v>
      </c>
      <c r="EX90" s="138" t="s">
        <v>2012</v>
      </c>
      <c r="EY90" s="159">
        <v>3.5</v>
      </c>
      <c r="EZ90" s="138">
        <v>5</v>
      </c>
      <c r="FA90" s="138" t="s">
        <v>2593</v>
      </c>
      <c r="FB90" s="138">
        <v>1372</v>
      </c>
      <c r="FC90" s="145" t="s">
        <v>2012</v>
      </c>
      <c r="FD90" s="159">
        <v>3.5</v>
      </c>
      <c r="FE90" s="138">
        <v>5</v>
      </c>
      <c r="FF90" s="145" t="s">
        <v>3013</v>
      </c>
      <c r="FG90" s="145">
        <v>1073</v>
      </c>
      <c r="FH90" s="145" t="s">
        <v>2012</v>
      </c>
      <c r="FI90" s="159">
        <v>3</v>
      </c>
      <c r="FJ90" s="138">
        <v>5</v>
      </c>
      <c r="FK90" s="138"/>
      <c r="FL90" s="138"/>
      <c r="FM90" s="138"/>
      <c r="FN90" s="156"/>
      <c r="FO90" s="138">
        <v>5</v>
      </c>
      <c r="FP90" s="138"/>
      <c r="FQ90" s="138"/>
      <c r="FR90" s="138"/>
      <c r="FS90" s="156"/>
      <c r="FT90" s="138">
        <v>5</v>
      </c>
      <c r="FU90" s="145" t="s">
        <v>2046</v>
      </c>
      <c r="FV90" s="147">
        <v>1178</v>
      </c>
      <c r="FW90" s="145" t="s">
        <v>2012</v>
      </c>
      <c r="FX90" s="159">
        <v>3.5</v>
      </c>
      <c r="FY90" s="138">
        <v>5</v>
      </c>
      <c r="FZ90" s="145" t="s">
        <v>1127</v>
      </c>
      <c r="GA90" s="145">
        <v>1338</v>
      </c>
      <c r="GB90" s="145" t="s">
        <v>2012</v>
      </c>
      <c r="GC90" s="159">
        <v>2.5</v>
      </c>
    </row>
    <row r="91" spans="1:186" x14ac:dyDescent="0.15">
      <c r="A91" s="138"/>
      <c r="B91" s="138"/>
      <c r="C91" s="138"/>
      <c r="D91" s="140"/>
      <c r="E91" s="138"/>
      <c r="F91" s="138"/>
      <c r="G91" s="138"/>
      <c r="H91" s="159"/>
      <c r="I91" s="138"/>
      <c r="J91" s="138"/>
      <c r="K91" s="138"/>
      <c r="L91" s="140"/>
      <c r="M91" s="138"/>
      <c r="N91" s="138"/>
      <c r="O91" s="138"/>
      <c r="P91" s="159"/>
      <c r="Q91" s="138"/>
      <c r="R91" s="138"/>
      <c r="S91" s="138"/>
      <c r="T91" s="159"/>
      <c r="U91" s="138"/>
      <c r="V91" s="138"/>
      <c r="W91" s="138"/>
      <c r="X91" s="159"/>
      <c r="Y91" s="138">
        <v>6</v>
      </c>
      <c r="Z91" s="138" t="s">
        <v>474</v>
      </c>
      <c r="AA91" s="138" t="s">
        <v>2012</v>
      </c>
      <c r="AB91" s="159">
        <v>2</v>
      </c>
      <c r="AC91" s="138"/>
      <c r="AD91" s="138"/>
      <c r="AE91" s="138"/>
      <c r="AF91" s="159"/>
      <c r="AG91" s="138"/>
      <c r="AH91" s="138"/>
      <c r="AI91" s="138"/>
      <c r="AJ91" s="159"/>
      <c r="AK91" s="138"/>
      <c r="AL91" s="138"/>
      <c r="AM91" s="138"/>
      <c r="AN91" s="140"/>
      <c r="AO91" s="138">
        <v>6</v>
      </c>
      <c r="AP91" s="138" t="s">
        <v>1677</v>
      </c>
      <c r="AQ91" s="138" t="s">
        <v>522</v>
      </c>
      <c r="AR91" s="159">
        <v>2.5</v>
      </c>
      <c r="AS91" s="138">
        <v>6</v>
      </c>
      <c r="AT91" s="138" t="s">
        <v>2162</v>
      </c>
      <c r="AU91" s="138" t="s">
        <v>2084</v>
      </c>
      <c r="AV91" s="159">
        <v>3</v>
      </c>
      <c r="AW91" s="138">
        <v>6</v>
      </c>
      <c r="AX91" s="138" t="s">
        <v>1875</v>
      </c>
      <c r="AY91" s="138" t="s">
        <v>2012</v>
      </c>
      <c r="AZ91" s="159">
        <v>1.5</v>
      </c>
      <c r="BA91" s="138">
        <v>6</v>
      </c>
      <c r="BB91" s="138" t="s">
        <v>1875</v>
      </c>
      <c r="BC91" s="138" t="s">
        <v>2012</v>
      </c>
      <c r="BD91" s="159">
        <v>1.5</v>
      </c>
      <c r="BE91" s="138"/>
      <c r="BF91" s="138"/>
      <c r="BG91" s="138"/>
      <c r="BH91" s="159"/>
      <c r="BI91" s="141"/>
      <c r="BJ91" s="141"/>
      <c r="BK91" s="141"/>
      <c r="BL91" s="162"/>
      <c r="BM91" s="138">
        <v>6</v>
      </c>
      <c r="BN91" s="138" t="s">
        <v>1401</v>
      </c>
      <c r="BO91" s="138" t="s">
        <v>2012</v>
      </c>
      <c r="BP91" s="159">
        <v>3</v>
      </c>
      <c r="BQ91" s="138">
        <v>6</v>
      </c>
      <c r="BR91" s="138" t="s">
        <v>1678</v>
      </c>
      <c r="BS91" s="138" t="s">
        <v>2012</v>
      </c>
      <c r="BT91" s="159">
        <v>4</v>
      </c>
      <c r="BU91" s="138">
        <v>6</v>
      </c>
      <c r="BV91" s="138" t="s">
        <v>2048</v>
      </c>
      <c r="BW91" s="138" t="s">
        <v>2166</v>
      </c>
      <c r="BX91" s="159">
        <v>3.5</v>
      </c>
      <c r="BY91" s="138">
        <v>6</v>
      </c>
      <c r="BZ91" s="138" t="s">
        <v>2048</v>
      </c>
      <c r="CA91" s="138" t="s">
        <v>2166</v>
      </c>
      <c r="CB91" s="159">
        <v>3</v>
      </c>
      <c r="CC91" s="138">
        <v>6</v>
      </c>
      <c r="CD91" s="138" t="s">
        <v>1632</v>
      </c>
      <c r="CE91" s="138" t="s">
        <v>2012</v>
      </c>
      <c r="CF91" s="159">
        <v>3.5</v>
      </c>
      <c r="CG91" s="138">
        <v>6</v>
      </c>
      <c r="CH91" s="138" t="s">
        <v>1632</v>
      </c>
      <c r="CI91" s="138" t="s">
        <v>2012</v>
      </c>
      <c r="CJ91" s="159">
        <v>3</v>
      </c>
      <c r="CK91" s="138">
        <v>6</v>
      </c>
      <c r="CL91" s="138" t="s">
        <v>1401</v>
      </c>
      <c r="CM91" s="138" t="s">
        <v>1869</v>
      </c>
      <c r="CN91" s="159">
        <v>2</v>
      </c>
      <c r="CO91" s="138">
        <v>6</v>
      </c>
      <c r="CP91" s="138" t="s">
        <v>1428</v>
      </c>
      <c r="CQ91" s="138" t="s">
        <v>1998</v>
      </c>
      <c r="CR91" s="159">
        <v>2.5</v>
      </c>
      <c r="CS91" s="138">
        <v>6</v>
      </c>
      <c r="CT91" s="138" t="s">
        <v>1859</v>
      </c>
      <c r="CU91" s="161" t="s">
        <v>1867</v>
      </c>
      <c r="CV91" s="159">
        <v>3</v>
      </c>
      <c r="CW91" s="138">
        <v>6</v>
      </c>
      <c r="CX91" s="138" t="s">
        <v>1859</v>
      </c>
      <c r="CY91" s="161" t="s">
        <v>1867</v>
      </c>
      <c r="CZ91" s="159">
        <v>2</v>
      </c>
      <c r="DA91" s="138">
        <v>6</v>
      </c>
      <c r="DB91" s="138" t="s">
        <v>1539</v>
      </c>
      <c r="DC91" s="149" t="s">
        <v>1330</v>
      </c>
      <c r="DD91" s="159">
        <v>2</v>
      </c>
      <c r="DE91" s="138">
        <v>6</v>
      </c>
      <c r="DF91" s="138" t="s">
        <v>1256</v>
      </c>
      <c r="DG91" s="138" t="s">
        <v>2012</v>
      </c>
      <c r="DH91" s="159">
        <v>3.5</v>
      </c>
      <c r="DI91" s="138">
        <v>6</v>
      </c>
      <c r="DJ91" s="138" t="s">
        <v>1120</v>
      </c>
      <c r="DK91" s="138" t="s">
        <v>1320</v>
      </c>
      <c r="DL91" s="159">
        <v>3.5</v>
      </c>
      <c r="DM91" s="138">
        <v>6</v>
      </c>
      <c r="DN91" s="138" t="s">
        <v>2255</v>
      </c>
      <c r="DO91" s="138" t="s">
        <v>2256</v>
      </c>
      <c r="DP91" s="159">
        <v>5</v>
      </c>
      <c r="DQ91" s="138">
        <v>6</v>
      </c>
      <c r="DR91" s="138" t="s">
        <v>646</v>
      </c>
      <c r="DS91" s="138"/>
      <c r="DT91" s="138" t="s">
        <v>770</v>
      </c>
      <c r="DU91" s="159">
        <v>4.5</v>
      </c>
      <c r="DV91" s="138">
        <v>6</v>
      </c>
      <c r="DW91" s="138" t="s">
        <v>2252</v>
      </c>
      <c r="DX91" s="138"/>
      <c r="DY91" s="138" t="s">
        <v>2109</v>
      </c>
      <c r="DZ91" s="159">
        <v>4</v>
      </c>
      <c r="EA91" s="138">
        <v>6</v>
      </c>
      <c r="EB91" s="138" t="s">
        <v>2212</v>
      </c>
      <c r="EC91" s="149"/>
      <c r="ED91" s="149" t="s">
        <v>2142</v>
      </c>
      <c r="EE91" s="158">
        <v>4</v>
      </c>
      <c r="EF91" s="138">
        <v>6</v>
      </c>
      <c r="EG91" s="138" t="s">
        <v>2310</v>
      </c>
      <c r="EH91" s="149"/>
      <c r="EI91" s="149" t="s">
        <v>2312</v>
      </c>
      <c r="EJ91" s="158">
        <v>3.5</v>
      </c>
      <c r="EK91" s="138">
        <v>6</v>
      </c>
      <c r="EL91" s="138" t="s">
        <v>2211</v>
      </c>
      <c r="EM91" s="149"/>
      <c r="EN91" s="145" t="s">
        <v>2001</v>
      </c>
      <c r="EO91" s="158">
        <v>3.5</v>
      </c>
      <c r="EP91" s="138">
        <v>6</v>
      </c>
      <c r="EQ91" s="138" t="s">
        <v>1391</v>
      </c>
      <c r="ER91" s="149"/>
      <c r="ES91" s="138" t="s">
        <v>2012</v>
      </c>
      <c r="ET91" s="158">
        <v>2</v>
      </c>
      <c r="EU91" s="138">
        <v>6</v>
      </c>
      <c r="EV91" s="138" t="s">
        <v>2813</v>
      </c>
      <c r="EW91" s="138">
        <v>1286</v>
      </c>
      <c r="EX91" s="138" t="s">
        <v>2012</v>
      </c>
      <c r="EY91" s="159">
        <v>3.5</v>
      </c>
      <c r="EZ91" s="138">
        <v>6</v>
      </c>
      <c r="FA91" s="138" t="s">
        <v>2808</v>
      </c>
      <c r="FB91" s="138">
        <v>1427</v>
      </c>
      <c r="FC91" s="145" t="s">
        <v>2166</v>
      </c>
      <c r="FD91" s="159">
        <v>3.5</v>
      </c>
      <c r="FE91" s="138">
        <v>6</v>
      </c>
      <c r="FF91" s="145" t="s">
        <v>2598</v>
      </c>
      <c r="FG91" s="145">
        <v>1234</v>
      </c>
      <c r="FH91" s="145" t="s">
        <v>2012</v>
      </c>
      <c r="FI91" s="159">
        <v>2.5</v>
      </c>
      <c r="FJ91" s="138">
        <v>6</v>
      </c>
      <c r="FK91" s="138"/>
      <c r="FL91" s="138"/>
      <c r="FM91" s="138"/>
      <c r="FN91" s="156"/>
      <c r="FO91" s="138">
        <v>6</v>
      </c>
      <c r="FP91" s="138"/>
      <c r="FQ91" s="138"/>
      <c r="FR91" s="138"/>
      <c r="FS91" s="156"/>
      <c r="FT91" s="138">
        <v>6</v>
      </c>
      <c r="FU91" s="145" t="s">
        <v>2815</v>
      </c>
      <c r="FV91" s="147">
        <v>1200</v>
      </c>
      <c r="FW91" s="145" t="s">
        <v>1867</v>
      </c>
      <c r="FX91" s="159">
        <v>3</v>
      </c>
      <c r="FY91" s="138">
        <v>6</v>
      </c>
      <c r="FZ91" s="145" t="s">
        <v>3349</v>
      </c>
      <c r="GA91" s="145">
        <v>1161</v>
      </c>
      <c r="GB91" s="145" t="s">
        <v>2709</v>
      </c>
      <c r="GC91" s="159">
        <v>2.5</v>
      </c>
    </row>
    <row r="92" spans="1:186" x14ac:dyDescent="0.15">
      <c r="A92" s="138"/>
      <c r="B92" s="138"/>
      <c r="C92" s="138"/>
      <c r="D92" s="140"/>
      <c r="E92" s="138"/>
      <c r="F92" s="138"/>
      <c r="G92" s="138"/>
      <c r="H92" s="159"/>
      <c r="I92" s="138"/>
      <c r="J92" s="138"/>
      <c r="K92" s="138"/>
      <c r="L92" s="140"/>
      <c r="M92" s="138"/>
      <c r="N92" s="138"/>
      <c r="O92" s="138"/>
      <c r="P92" s="159"/>
      <c r="Q92" s="138"/>
      <c r="R92" s="138"/>
      <c r="S92" s="138"/>
      <c r="T92" s="159"/>
      <c r="U92" s="138"/>
      <c r="V92" s="138"/>
      <c r="W92" s="138"/>
      <c r="X92" s="159"/>
      <c r="Y92" s="138">
        <v>7</v>
      </c>
      <c r="Z92" s="138" t="s">
        <v>2162</v>
      </c>
      <c r="AA92" s="138" t="s">
        <v>2084</v>
      </c>
      <c r="AB92" s="140">
        <v>1.5</v>
      </c>
      <c r="AC92" s="138"/>
      <c r="AD92" s="138"/>
      <c r="AE92" s="138"/>
      <c r="AF92" s="159"/>
      <c r="AG92" s="138"/>
      <c r="AH92" s="138"/>
      <c r="AI92" s="138"/>
      <c r="AJ92" s="159"/>
      <c r="AK92" s="138"/>
      <c r="AL92" s="138"/>
      <c r="AM92" s="138"/>
      <c r="AN92" s="140"/>
      <c r="AO92" s="138">
        <v>7</v>
      </c>
      <c r="AP92" s="138" t="s">
        <v>1855</v>
      </c>
      <c r="AQ92" s="138" t="s">
        <v>2012</v>
      </c>
      <c r="AR92" s="159">
        <v>1.5</v>
      </c>
      <c r="AS92" s="138">
        <v>7</v>
      </c>
      <c r="AT92" s="138" t="s">
        <v>1679</v>
      </c>
      <c r="AU92" s="138" t="s">
        <v>2012</v>
      </c>
      <c r="AV92" s="159">
        <v>1</v>
      </c>
      <c r="AW92" s="138">
        <v>7</v>
      </c>
      <c r="AX92" s="138" t="s">
        <v>1677</v>
      </c>
      <c r="AY92" s="138" t="s">
        <v>522</v>
      </c>
      <c r="AZ92" s="159">
        <v>0</v>
      </c>
      <c r="BA92" s="138">
        <v>7</v>
      </c>
      <c r="BB92" s="138" t="s">
        <v>1855</v>
      </c>
      <c r="BC92" s="138" t="s">
        <v>2012</v>
      </c>
      <c r="BD92" s="159">
        <v>1</v>
      </c>
      <c r="BE92" s="138"/>
      <c r="BF92" s="138"/>
      <c r="BG92" s="138"/>
      <c r="BH92" s="159"/>
      <c r="BI92" s="138"/>
      <c r="BJ92" s="138"/>
      <c r="BK92" s="138"/>
      <c r="BL92" s="159"/>
      <c r="BM92" s="138">
        <v>7</v>
      </c>
      <c r="BN92" s="138" t="s">
        <v>1859</v>
      </c>
      <c r="BO92" s="161" t="s">
        <v>1867</v>
      </c>
      <c r="BP92" s="159">
        <v>1</v>
      </c>
      <c r="BQ92" s="138">
        <v>7</v>
      </c>
      <c r="BR92" s="138" t="s">
        <v>2063</v>
      </c>
      <c r="BS92" s="161" t="s">
        <v>1867</v>
      </c>
      <c r="BT92" s="159">
        <v>3</v>
      </c>
      <c r="BU92" s="138">
        <v>7</v>
      </c>
      <c r="BV92" s="138" t="s">
        <v>2045</v>
      </c>
      <c r="BW92" s="138" t="s">
        <v>2012</v>
      </c>
      <c r="BX92" s="159">
        <v>3</v>
      </c>
      <c r="BY92" s="138">
        <v>7</v>
      </c>
      <c r="BZ92" s="138" t="s">
        <v>1877</v>
      </c>
      <c r="CA92" s="138" t="s">
        <v>2084</v>
      </c>
      <c r="CB92" s="159">
        <v>1.5</v>
      </c>
      <c r="CC92" s="138">
        <v>7</v>
      </c>
      <c r="CD92" s="138" t="s">
        <v>1800</v>
      </c>
      <c r="CE92" s="138" t="s">
        <v>2012</v>
      </c>
      <c r="CF92" s="159">
        <v>3.5</v>
      </c>
      <c r="CG92" s="138">
        <v>7</v>
      </c>
      <c r="CH92" s="138" t="s">
        <v>2045</v>
      </c>
      <c r="CI92" s="161" t="s">
        <v>1867</v>
      </c>
      <c r="CJ92" s="159">
        <v>2</v>
      </c>
      <c r="CK92" s="138">
        <v>7</v>
      </c>
      <c r="CL92" s="138" t="s">
        <v>1632</v>
      </c>
      <c r="CM92" s="149" t="s">
        <v>2012</v>
      </c>
      <c r="CN92" s="159">
        <v>1.5</v>
      </c>
      <c r="CO92" s="138">
        <v>7</v>
      </c>
      <c r="CP92" s="138" t="s">
        <v>1429</v>
      </c>
      <c r="CQ92" s="138" t="s">
        <v>1863</v>
      </c>
      <c r="CR92" s="159">
        <v>2</v>
      </c>
      <c r="CS92" s="138">
        <v>7</v>
      </c>
      <c r="CT92" s="138" t="s">
        <v>1632</v>
      </c>
      <c r="CU92" s="138" t="s">
        <v>2012</v>
      </c>
      <c r="CV92" s="159">
        <v>2</v>
      </c>
      <c r="CW92" s="138">
        <v>7</v>
      </c>
      <c r="CX92" s="138" t="s">
        <v>2162</v>
      </c>
      <c r="CY92" s="138" t="s">
        <v>2084</v>
      </c>
      <c r="CZ92" s="159">
        <v>2</v>
      </c>
      <c r="DA92" s="138">
        <v>7</v>
      </c>
      <c r="DB92" s="138" t="s">
        <v>1304</v>
      </c>
      <c r="DC92" s="149" t="s">
        <v>2010</v>
      </c>
      <c r="DD92" s="159">
        <v>2</v>
      </c>
      <c r="DE92" s="138">
        <v>7</v>
      </c>
      <c r="DF92" s="138" t="s">
        <v>1401</v>
      </c>
      <c r="DG92" s="138" t="s">
        <v>1869</v>
      </c>
      <c r="DH92" s="159">
        <v>3.5</v>
      </c>
      <c r="DI92" s="138">
        <v>7</v>
      </c>
      <c r="DJ92" s="138" t="s">
        <v>1121</v>
      </c>
      <c r="DK92" s="138" t="s">
        <v>2166</v>
      </c>
      <c r="DL92" s="159">
        <v>3.5</v>
      </c>
      <c r="DM92" s="138">
        <v>7</v>
      </c>
      <c r="DN92" s="138" t="s">
        <v>2258</v>
      </c>
      <c r="DO92" s="138" t="s">
        <v>2109</v>
      </c>
      <c r="DP92" s="159">
        <v>5</v>
      </c>
      <c r="DQ92" s="138">
        <v>7</v>
      </c>
      <c r="DR92" s="138" t="s">
        <v>2258</v>
      </c>
      <c r="DS92" s="138"/>
      <c r="DT92" s="138" t="s">
        <v>2109</v>
      </c>
      <c r="DU92" s="159">
        <v>3.5</v>
      </c>
      <c r="DV92" s="138">
        <v>7</v>
      </c>
      <c r="DW92" s="138" t="s">
        <v>2259</v>
      </c>
      <c r="DX92" s="138"/>
      <c r="DY92" s="138" t="s">
        <v>2260</v>
      </c>
      <c r="DZ92" s="159">
        <v>2.5</v>
      </c>
      <c r="EA92" s="138">
        <v>7</v>
      </c>
      <c r="EB92" s="138" t="s">
        <v>2259</v>
      </c>
      <c r="EC92" s="149"/>
      <c r="ED92" s="149" t="s">
        <v>2260</v>
      </c>
      <c r="EE92" s="158">
        <v>3</v>
      </c>
      <c r="EF92" s="138">
        <v>7</v>
      </c>
      <c r="EG92" s="138" t="s">
        <v>2259</v>
      </c>
      <c r="EH92" s="149"/>
      <c r="EI92" s="149" t="s">
        <v>2260</v>
      </c>
      <c r="EJ92" s="158">
        <v>3</v>
      </c>
      <c r="EK92" s="138">
        <v>7</v>
      </c>
      <c r="EL92" s="138" t="s">
        <v>2148</v>
      </c>
      <c r="EM92" s="149"/>
      <c r="EN92" s="145" t="s">
        <v>192</v>
      </c>
      <c r="EO92" s="158">
        <v>2</v>
      </c>
      <c r="EP92" s="138">
        <v>7</v>
      </c>
      <c r="EQ92" s="138" t="s">
        <v>2594</v>
      </c>
      <c r="ER92" s="138">
        <v>1351</v>
      </c>
      <c r="ES92" s="138" t="s">
        <v>2595</v>
      </c>
      <c r="ET92" s="158">
        <v>1</v>
      </c>
      <c r="EU92" s="138">
        <v>7</v>
      </c>
      <c r="EV92" s="138" t="s">
        <v>2158</v>
      </c>
      <c r="EW92" s="138">
        <v>1365</v>
      </c>
      <c r="EX92" s="138" t="s">
        <v>2166</v>
      </c>
      <c r="EY92" s="159">
        <v>1.5</v>
      </c>
      <c r="EZ92" s="138">
        <v>7</v>
      </c>
      <c r="FA92" s="138" t="s">
        <v>2809</v>
      </c>
      <c r="FB92" s="138">
        <v>1386</v>
      </c>
      <c r="FC92" s="145" t="s">
        <v>2810</v>
      </c>
      <c r="FD92" s="159">
        <v>1</v>
      </c>
      <c r="FE92" s="138">
        <v>7</v>
      </c>
      <c r="FF92" s="145" t="s">
        <v>2599</v>
      </c>
      <c r="FG92" s="145">
        <v>1168</v>
      </c>
      <c r="FH92" s="145" t="s">
        <v>2084</v>
      </c>
      <c r="FI92" s="159">
        <v>2</v>
      </c>
      <c r="FJ92" s="138">
        <v>7</v>
      </c>
      <c r="FK92" s="138"/>
      <c r="FL92" s="138"/>
      <c r="FM92" s="138"/>
      <c r="FN92" s="156"/>
      <c r="FO92" s="138">
        <v>7</v>
      </c>
      <c r="FP92" s="138"/>
      <c r="FQ92" s="138"/>
      <c r="FR92" s="138"/>
      <c r="FS92" s="156"/>
      <c r="FT92" s="138">
        <v>7</v>
      </c>
      <c r="FU92" s="145" t="s">
        <v>3335</v>
      </c>
      <c r="FV92" s="147">
        <v>1100</v>
      </c>
      <c r="FW92" s="145" t="s">
        <v>2012</v>
      </c>
      <c r="FX92" s="159">
        <v>1</v>
      </c>
      <c r="FY92" s="138">
        <v>7</v>
      </c>
      <c r="FZ92" s="145" t="s">
        <v>2993</v>
      </c>
      <c r="GA92" s="145">
        <v>1216</v>
      </c>
      <c r="GB92" s="145" t="s">
        <v>2012</v>
      </c>
      <c r="GC92" s="159">
        <v>1.5</v>
      </c>
    </row>
    <row r="93" spans="1:186" x14ac:dyDescent="0.15">
      <c r="A93" s="138"/>
      <c r="B93" s="138"/>
      <c r="C93" s="138"/>
      <c r="D93" s="140"/>
      <c r="E93" s="138"/>
      <c r="F93" s="138"/>
      <c r="G93" s="138"/>
      <c r="H93" s="159"/>
      <c r="I93" s="138"/>
      <c r="J93" s="138"/>
      <c r="K93" s="138"/>
      <c r="L93" s="140"/>
      <c r="M93" s="138"/>
      <c r="N93" s="138"/>
      <c r="O93" s="138"/>
      <c r="P93" s="159"/>
      <c r="Q93" s="138"/>
      <c r="R93" s="138"/>
      <c r="S93" s="138"/>
      <c r="T93" s="159"/>
      <c r="U93" s="138"/>
      <c r="V93" s="138"/>
      <c r="W93" s="138"/>
      <c r="X93" s="159"/>
      <c r="Y93" s="138">
        <v>8</v>
      </c>
      <c r="Z93" s="138" t="s">
        <v>1632</v>
      </c>
      <c r="AA93" s="138" t="s">
        <v>2012</v>
      </c>
      <c r="AB93" s="159">
        <v>0</v>
      </c>
      <c r="AC93" s="138"/>
      <c r="AD93" s="147"/>
      <c r="AE93" s="138"/>
      <c r="AF93" s="172"/>
      <c r="AG93" s="138"/>
      <c r="AH93" s="147"/>
      <c r="AI93" s="138"/>
      <c r="AJ93" s="159"/>
      <c r="AK93" s="138"/>
      <c r="AL93" s="147"/>
      <c r="AM93" s="138"/>
      <c r="AN93" s="172"/>
      <c r="AO93" s="138">
        <v>8</v>
      </c>
      <c r="AP93" s="138" t="s">
        <v>1875</v>
      </c>
      <c r="AQ93" s="138" t="s">
        <v>2012</v>
      </c>
      <c r="AR93" s="140">
        <v>1.5</v>
      </c>
      <c r="AS93" s="138"/>
      <c r="AT93" s="138"/>
      <c r="AU93" s="138"/>
      <c r="AV93" s="159"/>
      <c r="AW93" s="138"/>
      <c r="AX93" s="138"/>
      <c r="AY93" s="138"/>
      <c r="AZ93" s="159"/>
      <c r="BA93" s="149">
        <v>8</v>
      </c>
      <c r="BB93" s="149" t="s">
        <v>1771</v>
      </c>
      <c r="BC93" s="149" t="s">
        <v>1863</v>
      </c>
      <c r="BD93" s="158">
        <v>1</v>
      </c>
      <c r="BE93" s="141"/>
      <c r="BF93" s="141"/>
      <c r="BG93" s="141"/>
      <c r="BH93" s="162"/>
      <c r="BI93" s="138"/>
      <c r="BJ93" s="138"/>
      <c r="BK93" s="138"/>
      <c r="BL93" s="159"/>
      <c r="BM93" s="138">
        <v>8</v>
      </c>
      <c r="BN93" s="138" t="s">
        <v>1877</v>
      </c>
      <c r="BO93" s="138" t="s">
        <v>2084</v>
      </c>
      <c r="BP93" s="159">
        <v>1</v>
      </c>
      <c r="BQ93" s="138">
        <v>8</v>
      </c>
      <c r="BR93" s="138" t="s">
        <v>1802</v>
      </c>
      <c r="BS93" s="138" t="s">
        <v>2084</v>
      </c>
      <c r="BT93" s="159">
        <v>3</v>
      </c>
      <c r="BU93" s="138">
        <v>8</v>
      </c>
      <c r="BV93" s="138" t="s">
        <v>1632</v>
      </c>
      <c r="BW93" s="138" t="s">
        <v>2012</v>
      </c>
      <c r="BX93" s="159">
        <v>1.5</v>
      </c>
      <c r="BY93" s="138">
        <v>8</v>
      </c>
      <c r="BZ93" s="138" t="s">
        <v>1632</v>
      </c>
      <c r="CA93" s="138" t="s">
        <v>2012</v>
      </c>
      <c r="CB93" s="159">
        <v>1.5</v>
      </c>
      <c r="CC93" s="138">
        <v>8</v>
      </c>
      <c r="CD93" s="138" t="s">
        <v>1675</v>
      </c>
      <c r="CE93" s="138" t="s">
        <v>2012</v>
      </c>
      <c r="CF93" s="159">
        <v>2.5</v>
      </c>
      <c r="CG93" s="138">
        <v>8</v>
      </c>
      <c r="CH93" s="138" t="s">
        <v>1859</v>
      </c>
      <c r="CI93" s="161" t="s">
        <v>1867</v>
      </c>
      <c r="CJ93" s="159">
        <v>1.5</v>
      </c>
      <c r="CK93" s="138">
        <v>8</v>
      </c>
      <c r="CL93" s="138" t="s">
        <v>2045</v>
      </c>
      <c r="CM93" s="161" t="s">
        <v>1867</v>
      </c>
      <c r="CN93" s="159">
        <v>1</v>
      </c>
      <c r="CO93" s="138"/>
      <c r="CP93" s="138"/>
      <c r="CQ93" s="161"/>
      <c r="CR93" s="159"/>
      <c r="CS93" s="138">
        <v>8</v>
      </c>
      <c r="CT93" s="138" t="s">
        <v>1082</v>
      </c>
      <c r="CU93" s="145" t="s">
        <v>2183</v>
      </c>
      <c r="CV93" s="159">
        <v>0</v>
      </c>
      <c r="CW93" s="138">
        <v>8</v>
      </c>
      <c r="CX93" s="138" t="s">
        <v>1632</v>
      </c>
      <c r="CY93" s="149" t="s">
        <v>2012</v>
      </c>
      <c r="CZ93" s="159">
        <v>1</v>
      </c>
      <c r="DA93" s="138"/>
      <c r="DB93" s="138"/>
      <c r="DC93" s="149"/>
      <c r="DD93" s="159"/>
      <c r="DE93" s="138">
        <v>8</v>
      </c>
      <c r="DF93" s="138" t="s">
        <v>1895</v>
      </c>
      <c r="DG93" s="138" t="s">
        <v>1068</v>
      </c>
      <c r="DH93" s="159">
        <v>1.5</v>
      </c>
      <c r="DI93" s="138">
        <v>8</v>
      </c>
      <c r="DJ93" s="138" t="s">
        <v>1122</v>
      </c>
      <c r="DK93" s="138" t="s">
        <v>1123</v>
      </c>
      <c r="DL93" s="159">
        <v>3</v>
      </c>
      <c r="DM93" s="138">
        <v>8</v>
      </c>
      <c r="DN93" s="138" t="s">
        <v>2259</v>
      </c>
      <c r="DO93" s="138" t="s">
        <v>2260</v>
      </c>
      <c r="DP93" s="159">
        <v>3</v>
      </c>
      <c r="DQ93" s="138">
        <v>8</v>
      </c>
      <c r="DR93" s="138" t="s">
        <v>647</v>
      </c>
      <c r="DS93" s="138"/>
      <c r="DT93" s="147" t="s">
        <v>1902</v>
      </c>
      <c r="DU93" s="159">
        <v>3</v>
      </c>
      <c r="DV93" s="138">
        <v>8</v>
      </c>
      <c r="DW93" s="138" t="s">
        <v>438</v>
      </c>
      <c r="DX93" s="138"/>
      <c r="DY93" s="138" t="s">
        <v>2127</v>
      </c>
      <c r="DZ93" s="159">
        <v>2.5</v>
      </c>
      <c r="EA93" s="138">
        <v>8</v>
      </c>
      <c r="EB93" s="138" t="s">
        <v>2310</v>
      </c>
      <c r="EC93" s="138"/>
      <c r="ED93" s="138" t="s">
        <v>2143</v>
      </c>
      <c r="EE93" s="159">
        <v>3</v>
      </c>
      <c r="EF93" s="138">
        <v>8</v>
      </c>
      <c r="EG93" s="138" t="s">
        <v>471</v>
      </c>
      <c r="EH93" s="138"/>
      <c r="EI93" s="138" t="s">
        <v>2127</v>
      </c>
      <c r="EJ93" s="159">
        <v>3</v>
      </c>
      <c r="EK93" s="138">
        <v>8</v>
      </c>
      <c r="EL93" s="138" t="s">
        <v>2259</v>
      </c>
      <c r="EM93" s="138"/>
      <c r="EN93" s="147" t="s">
        <v>2004</v>
      </c>
      <c r="EO93" s="159">
        <v>0</v>
      </c>
      <c r="EP93" s="138"/>
      <c r="EQ93" s="138"/>
      <c r="ER93" s="138"/>
      <c r="ES93" s="147"/>
      <c r="ET93" s="159"/>
      <c r="EU93" s="138">
        <v>8</v>
      </c>
      <c r="EV93" s="138" t="s">
        <v>2814</v>
      </c>
      <c r="EW93" s="138">
        <v>1223</v>
      </c>
      <c r="EX93" s="138" t="s">
        <v>2166</v>
      </c>
      <c r="EY93" s="159">
        <v>0.5</v>
      </c>
      <c r="EZ93" s="138">
        <v>8</v>
      </c>
      <c r="FA93" s="138" t="s">
        <v>2991</v>
      </c>
      <c r="FB93" s="138">
        <v>1507</v>
      </c>
      <c r="FC93" s="145" t="s">
        <v>2992</v>
      </c>
      <c r="FD93" s="158">
        <v>0.5</v>
      </c>
      <c r="FE93" s="138">
        <v>8</v>
      </c>
      <c r="FF93" s="145" t="s">
        <v>3014</v>
      </c>
      <c r="FG93" s="147">
        <v>1100</v>
      </c>
      <c r="FH93" s="147" t="s">
        <v>1867</v>
      </c>
      <c r="FI93" s="159">
        <v>1</v>
      </c>
      <c r="FJ93" s="138">
        <v>8</v>
      </c>
      <c r="FK93" s="138"/>
      <c r="FL93" s="138"/>
      <c r="FM93" s="145"/>
      <c r="FN93" s="159"/>
      <c r="FO93" s="138">
        <v>8</v>
      </c>
      <c r="FP93" s="138"/>
      <c r="FQ93" s="138"/>
      <c r="FR93" s="145"/>
      <c r="FS93" s="159"/>
      <c r="FT93" s="138">
        <v>8</v>
      </c>
      <c r="FU93" s="145"/>
      <c r="FV93" s="147"/>
      <c r="FW93" s="145"/>
      <c r="FX93" s="159"/>
      <c r="FY93" s="138">
        <v>8</v>
      </c>
      <c r="FZ93" s="145" t="s">
        <v>3350</v>
      </c>
      <c r="GA93" s="147">
        <v>1200</v>
      </c>
      <c r="GB93" s="145" t="s">
        <v>2012</v>
      </c>
      <c r="GC93" s="159">
        <v>1.5</v>
      </c>
    </row>
    <row r="94" spans="1:186" x14ac:dyDescent="0.15">
      <c r="A94" s="138"/>
      <c r="B94" s="138"/>
      <c r="C94" s="138"/>
      <c r="D94" s="140"/>
      <c r="E94" s="138"/>
      <c r="F94" s="138"/>
      <c r="G94" s="138"/>
      <c r="H94" s="159"/>
      <c r="I94" s="138"/>
      <c r="J94" s="138"/>
      <c r="K94" s="138"/>
      <c r="L94" s="140"/>
      <c r="M94" s="138"/>
      <c r="N94" s="138"/>
      <c r="O94" s="138"/>
      <c r="P94" s="159"/>
      <c r="Q94" s="138"/>
      <c r="R94" s="138"/>
      <c r="S94" s="138"/>
      <c r="T94" s="159"/>
      <c r="U94" s="138"/>
      <c r="V94" s="138"/>
      <c r="W94" s="138"/>
      <c r="X94" s="159"/>
      <c r="Y94" s="141"/>
      <c r="Z94" s="141"/>
      <c r="AA94" s="141"/>
      <c r="AB94" s="162"/>
      <c r="AC94" s="145"/>
      <c r="AD94" s="145"/>
      <c r="AE94" s="145"/>
      <c r="AF94" s="160"/>
      <c r="AG94" s="145"/>
      <c r="AH94" s="145"/>
      <c r="AI94" s="145"/>
      <c r="AJ94" s="160"/>
      <c r="AK94" s="138"/>
      <c r="AL94" s="138"/>
      <c r="AM94" s="138"/>
      <c r="AN94" s="140"/>
      <c r="AO94" s="138"/>
      <c r="AP94" s="138"/>
      <c r="AQ94" s="138"/>
      <c r="AR94" s="159"/>
      <c r="AS94" s="138"/>
      <c r="AT94" s="138"/>
      <c r="AU94" s="138"/>
      <c r="AV94" s="159"/>
      <c r="AW94" s="138"/>
      <c r="AX94" s="147"/>
      <c r="AY94" s="139"/>
      <c r="AZ94" s="159"/>
      <c r="BA94" s="138"/>
      <c r="BB94" s="138"/>
      <c r="BC94" s="138"/>
      <c r="BD94" s="159"/>
      <c r="BE94" s="138"/>
      <c r="BF94" s="138"/>
      <c r="BG94" s="138"/>
      <c r="BH94" s="159"/>
      <c r="BI94" s="138"/>
      <c r="BJ94" s="138"/>
      <c r="BK94" s="138"/>
      <c r="BL94" s="140"/>
      <c r="BM94" s="138"/>
      <c r="BN94" s="138"/>
      <c r="BO94" s="138"/>
      <c r="BP94" s="159"/>
      <c r="BQ94" s="138">
        <v>9</v>
      </c>
      <c r="BR94" s="138" t="s">
        <v>1877</v>
      </c>
      <c r="BS94" s="138" t="s">
        <v>2084</v>
      </c>
      <c r="BT94" s="159">
        <v>0.5</v>
      </c>
      <c r="BU94" s="138"/>
      <c r="BV94" s="138"/>
      <c r="BW94" s="138"/>
      <c r="BX94" s="159"/>
      <c r="BY94" s="138"/>
      <c r="BZ94" s="138"/>
      <c r="CA94" s="138"/>
      <c r="CB94" s="159"/>
      <c r="CC94" s="138">
        <v>9</v>
      </c>
      <c r="CD94" s="138" t="s">
        <v>1676</v>
      </c>
      <c r="CE94" s="161" t="s">
        <v>1867</v>
      </c>
      <c r="CF94" s="159">
        <v>1.5</v>
      </c>
      <c r="CG94" s="138"/>
      <c r="CH94" s="138"/>
      <c r="CI94" s="161"/>
      <c r="CJ94" s="159"/>
      <c r="CK94" s="138"/>
      <c r="CL94" s="138"/>
      <c r="CM94" s="161"/>
      <c r="CN94" s="159"/>
      <c r="CO94" s="138"/>
      <c r="CP94" s="138"/>
      <c r="CQ94" s="161"/>
      <c r="CR94" s="159"/>
      <c r="CS94" s="138"/>
      <c r="CT94" s="138"/>
      <c r="CU94" s="161"/>
      <c r="CV94" s="159"/>
      <c r="CW94" s="138"/>
      <c r="CX94" s="138"/>
      <c r="CY94" s="161"/>
      <c r="CZ94" s="159"/>
      <c r="DA94" s="138"/>
      <c r="DB94" s="138"/>
      <c r="DC94" s="161"/>
      <c r="DD94" s="159"/>
      <c r="DE94" s="138"/>
      <c r="DF94" s="138"/>
      <c r="DG94" s="161"/>
      <c r="DH94" s="159"/>
      <c r="DI94" s="138">
        <v>9</v>
      </c>
      <c r="DJ94" s="138" t="s">
        <v>1124</v>
      </c>
      <c r="DK94" s="149" t="s">
        <v>1320</v>
      </c>
      <c r="DL94" s="159">
        <v>2.5</v>
      </c>
      <c r="DM94" s="138">
        <v>9</v>
      </c>
      <c r="DN94" s="138" t="s">
        <v>2261</v>
      </c>
      <c r="DO94" s="138" t="s">
        <v>2127</v>
      </c>
      <c r="DP94" s="159">
        <v>1</v>
      </c>
      <c r="DQ94" s="138">
        <v>9</v>
      </c>
      <c r="DR94" s="138" t="s">
        <v>648</v>
      </c>
      <c r="DS94" s="138"/>
      <c r="DT94" s="147" t="s">
        <v>1902</v>
      </c>
      <c r="DU94" s="159">
        <v>1</v>
      </c>
      <c r="DV94" s="138">
        <v>9</v>
      </c>
      <c r="DW94" s="138" t="s">
        <v>439</v>
      </c>
      <c r="DX94" s="138"/>
      <c r="DY94" s="161" t="s">
        <v>1867</v>
      </c>
      <c r="DZ94" s="158">
        <v>2</v>
      </c>
      <c r="EA94" s="138">
        <v>9</v>
      </c>
      <c r="EB94" s="138" t="s">
        <v>2261</v>
      </c>
      <c r="EC94" s="138"/>
      <c r="ED94" s="138" t="s">
        <v>2127</v>
      </c>
      <c r="EE94" s="159">
        <v>3</v>
      </c>
      <c r="EF94" s="138">
        <v>9</v>
      </c>
      <c r="EG94" s="138" t="s">
        <v>2311</v>
      </c>
      <c r="EH94" s="138"/>
      <c r="EI94" s="138" t="s">
        <v>522</v>
      </c>
      <c r="EJ94" s="159">
        <v>1</v>
      </c>
      <c r="EK94" s="138"/>
      <c r="EL94" s="138"/>
      <c r="EM94" s="138"/>
      <c r="EN94" s="138"/>
      <c r="EO94" s="159"/>
      <c r="EP94" s="138"/>
      <c r="EQ94" s="138"/>
      <c r="ER94" s="138"/>
      <c r="ES94" s="138"/>
      <c r="ET94" s="159"/>
      <c r="EU94" s="138"/>
      <c r="EV94" s="138"/>
      <c r="EW94" s="138"/>
      <c r="EX94" s="138"/>
      <c r="EY94" s="159"/>
      <c r="EZ94" s="138"/>
      <c r="FA94" s="138"/>
      <c r="FB94" s="138"/>
      <c r="FC94" s="138"/>
      <c r="FD94" s="159"/>
      <c r="FE94" s="138"/>
      <c r="FF94" s="138"/>
      <c r="FG94" s="138"/>
      <c r="FH94" s="138"/>
      <c r="FI94" s="159"/>
      <c r="FJ94" s="138"/>
      <c r="FK94" s="138"/>
      <c r="FL94" s="138"/>
      <c r="FM94" s="138"/>
      <c r="FN94" s="159"/>
      <c r="FO94" s="138"/>
      <c r="FP94" s="138"/>
      <c r="FQ94" s="138"/>
      <c r="FR94" s="138"/>
      <c r="FS94" s="159"/>
      <c r="FT94" s="138"/>
      <c r="FU94" s="138"/>
      <c r="FV94" s="138"/>
      <c r="FW94" s="138"/>
      <c r="FX94" s="159"/>
      <c r="FY94" s="138"/>
      <c r="FZ94" s="138"/>
      <c r="GA94" s="138"/>
      <c r="GB94" s="138"/>
      <c r="GC94" s="159"/>
    </row>
    <row r="95" spans="1:186" x14ac:dyDescent="0.15">
      <c r="A95" s="138"/>
      <c r="B95" s="138"/>
      <c r="C95" s="138"/>
      <c r="D95" s="140"/>
      <c r="E95" s="138"/>
      <c r="F95" s="138"/>
      <c r="G95" s="138"/>
      <c r="H95" s="159"/>
      <c r="I95" s="138"/>
      <c r="J95" s="138"/>
      <c r="K95" s="138"/>
      <c r="L95" s="140"/>
      <c r="M95" s="138"/>
      <c r="N95" s="138"/>
      <c r="O95" s="138"/>
      <c r="P95" s="159"/>
      <c r="Q95" s="138"/>
      <c r="R95" s="138"/>
      <c r="S95" s="138"/>
      <c r="T95" s="159"/>
      <c r="U95" s="138"/>
      <c r="V95" s="138"/>
      <c r="W95" s="138"/>
      <c r="X95" s="159"/>
      <c r="Y95" s="138"/>
      <c r="Z95" s="138"/>
      <c r="AA95" s="138"/>
      <c r="AB95" s="159"/>
      <c r="AC95" s="138"/>
      <c r="AD95" s="138"/>
      <c r="AE95" s="138"/>
      <c r="AF95" s="159"/>
      <c r="AG95" s="138"/>
      <c r="AH95" s="138"/>
      <c r="AI95" s="138"/>
      <c r="AJ95" s="159"/>
      <c r="AK95" s="138"/>
      <c r="AL95" s="138"/>
      <c r="AM95" s="138"/>
      <c r="AN95" s="159"/>
      <c r="AO95" s="138"/>
      <c r="AP95" s="138"/>
      <c r="AQ95" s="138"/>
      <c r="AR95" s="159"/>
      <c r="AS95" s="138"/>
      <c r="AT95" s="138"/>
      <c r="AU95" s="138"/>
      <c r="AV95" s="159"/>
      <c r="AW95" s="138"/>
      <c r="AX95" s="139" t="s">
        <v>1841</v>
      </c>
      <c r="AY95" s="138"/>
      <c r="AZ95" s="159"/>
      <c r="BA95" s="138"/>
      <c r="BB95" s="139" t="s">
        <v>1841</v>
      </c>
      <c r="BC95" s="138"/>
      <c r="BD95" s="159"/>
      <c r="BE95" s="138"/>
      <c r="BF95" s="138"/>
      <c r="BG95" s="138"/>
      <c r="BH95" s="159"/>
      <c r="BI95" s="138"/>
      <c r="BJ95" s="138"/>
      <c r="BK95" s="138"/>
      <c r="BL95" s="140"/>
      <c r="BM95" s="138"/>
      <c r="BN95" s="138"/>
      <c r="BO95" s="138"/>
      <c r="BP95" s="159"/>
      <c r="BQ95" s="138"/>
      <c r="BR95" s="138"/>
      <c r="BS95" s="138"/>
      <c r="BT95" s="159"/>
      <c r="BU95" s="138"/>
      <c r="BV95" s="138"/>
      <c r="BW95" s="138"/>
      <c r="BX95" s="159"/>
      <c r="BY95" s="138"/>
      <c r="BZ95" s="138"/>
      <c r="CA95" s="138"/>
      <c r="CB95" s="159"/>
      <c r="CC95" s="138">
        <v>10</v>
      </c>
      <c r="CD95" s="138" t="s">
        <v>1673</v>
      </c>
      <c r="CE95" s="138" t="s">
        <v>2012</v>
      </c>
      <c r="CF95" s="159">
        <v>0.5</v>
      </c>
      <c r="CG95" s="138"/>
      <c r="CH95" s="138"/>
      <c r="CI95" s="138"/>
      <c r="CJ95" s="159"/>
      <c r="CK95" s="138"/>
      <c r="CL95" s="138"/>
      <c r="CM95" s="138"/>
      <c r="CN95" s="159"/>
      <c r="CO95" s="138"/>
      <c r="CP95" s="139" t="s">
        <v>1841</v>
      </c>
      <c r="CQ95" s="138"/>
      <c r="CR95" s="159"/>
      <c r="CS95" s="138"/>
      <c r="CT95" s="139"/>
      <c r="CU95" s="138"/>
      <c r="CV95" s="159"/>
      <c r="CW95" s="138"/>
      <c r="CX95" s="139"/>
      <c r="CY95" s="138"/>
      <c r="CZ95" s="159"/>
      <c r="DA95" s="138"/>
      <c r="DB95" s="139" t="s">
        <v>1841</v>
      </c>
      <c r="DC95" s="138"/>
      <c r="DD95" s="159"/>
      <c r="DE95" s="138"/>
      <c r="DF95" s="139"/>
      <c r="DG95" s="138"/>
      <c r="DH95" s="159"/>
      <c r="DI95" s="138"/>
      <c r="DJ95" s="139" t="s">
        <v>1841</v>
      </c>
      <c r="DK95" s="138"/>
      <c r="DL95" s="159"/>
      <c r="DM95" s="138"/>
      <c r="DN95" s="139"/>
      <c r="DO95" s="138"/>
      <c r="DP95" s="159"/>
      <c r="DQ95" s="138"/>
      <c r="DR95" s="139"/>
      <c r="DS95" s="139"/>
      <c r="DT95" s="138"/>
      <c r="DU95" s="159"/>
      <c r="DV95" s="138">
        <v>10</v>
      </c>
      <c r="DW95" s="145" t="s">
        <v>440</v>
      </c>
      <c r="DX95" s="139"/>
      <c r="DY95" s="138" t="s">
        <v>441</v>
      </c>
      <c r="DZ95" s="159">
        <v>1.5</v>
      </c>
      <c r="EA95" s="138">
        <v>10</v>
      </c>
      <c r="EB95" s="138" t="s">
        <v>2148</v>
      </c>
      <c r="EC95" s="138"/>
      <c r="ED95" s="138" t="s">
        <v>2149</v>
      </c>
      <c r="EE95" s="159">
        <v>2</v>
      </c>
      <c r="EF95" s="138">
        <v>10</v>
      </c>
      <c r="EG95" s="138" t="s">
        <v>440</v>
      </c>
      <c r="EH95" s="138"/>
      <c r="EI95" s="138" t="s">
        <v>2459</v>
      </c>
      <c r="EJ95" s="159">
        <v>1</v>
      </c>
      <c r="EK95" s="138"/>
      <c r="EL95" s="138"/>
      <c r="EM95" s="138"/>
      <c r="EN95" s="138"/>
      <c r="EO95" s="159"/>
      <c r="EP95" s="138"/>
      <c r="EQ95" s="141" t="s">
        <v>1841</v>
      </c>
      <c r="ER95" s="139">
        <f>AVERAGE(ER96:ER103)</f>
        <v>1164.1428571428571</v>
      </c>
      <c r="ES95" s="138"/>
      <c r="ET95" s="159"/>
      <c r="EU95" s="138"/>
      <c r="EV95" s="141" t="s">
        <v>1841</v>
      </c>
      <c r="EW95" s="139">
        <f>AVERAGE(EW96:EW103)</f>
        <v>1204.8333333333333</v>
      </c>
      <c r="EX95" s="138"/>
      <c r="EY95" s="159"/>
      <c r="EZ95" s="138"/>
      <c r="FA95" s="141" t="s">
        <v>1841</v>
      </c>
      <c r="FB95" s="139">
        <f>AVERAGE(FB96:FB103)</f>
        <v>1208.75</v>
      </c>
      <c r="FC95" s="138"/>
      <c r="FD95" s="159"/>
      <c r="FE95" s="138"/>
      <c r="FF95" s="138"/>
      <c r="FG95" s="138"/>
      <c r="FH95" s="138"/>
      <c r="FI95" s="159"/>
      <c r="FJ95" s="138"/>
      <c r="FK95" s="138"/>
      <c r="FL95" s="138"/>
      <c r="FM95" s="138"/>
      <c r="FN95" s="159"/>
      <c r="FO95" s="138"/>
      <c r="FP95" s="138"/>
      <c r="FQ95" s="138"/>
      <c r="FR95" s="138"/>
      <c r="FS95" s="159"/>
      <c r="FT95" s="138"/>
      <c r="FU95" s="141" t="s">
        <v>1841</v>
      </c>
      <c r="FV95" s="139">
        <f>AVERAGE(FV96:FV103)</f>
        <v>1262.625</v>
      </c>
      <c r="FW95" s="138"/>
      <c r="FX95" s="159"/>
      <c r="FY95" s="138"/>
      <c r="FZ95" s="141" t="s">
        <v>1841</v>
      </c>
      <c r="GA95" s="139">
        <f>AVERAGE(GA96:GA103)</f>
        <v>1181.5</v>
      </c>
      <c r="GB95" s="138"/>
      <c r="GC95" s="159"/>
    </row>
    <row r="96" spans="1:186" x14ac:dyDescent="0.15">
      <c r="A96" s="138"/>
      <c r="B96" s="138"/>
      <c r="C96" s="138"/>
      <c r="D96" s="140"/>
      <c r="E96" s="138"/>
      <c r="F96" s="138"/>
      <c r="G96" s="138"/>
      <c r="H96" s="159"/>
      <c r="I96" s="138"/>
      <c r="J96" s="138"/>
      <c r="K96" s="138"/>
      <c r="L96" s="140"/>
      <c r="M96" s="138"/>
      <c r="N96" s="138"/>
      <c r="O96" s="138"/>
      <c r="P96" s="159"/>
      <c r="Q96" s="138"/>
      <c r="R96" s="138"/>
      <c r="S96" s="138"/>
      <c r="T96" s="159"/>
      <c r="U96" s="138"/>
      <c r="V96" s="138"/>
      <c r="W96" s="138"/>
      <c r="X96" s="159"/>
      <c r="Y96" s="138"/>
      <c r="Z96" s="138"/>
      <c r="AA96" s="138"/>
      <c r="AB96" s="159"/>
      <c r="AC96" s="141"/>
      <c r="AD96" s="141"/>
      <c r="AE96" s="141"/>
      <c r="AF96" s="162"/>
      <c r="AG96" s="138"/>
      <c r="AH96" s="138"/>
      <c r="AI96" s="138"/>
      <c r="AJ96" s="159"/>
      <c r="AK96" s="138"/>
      <c r="AL96" s="138"/>
      <c r="AM96" s="138"/>
      <c r="AN96" s="159"/>
      <c r="AO96" s="138"/>
      <c r="AP96" s="138"/>
      <c r="AQ96" s="138"/>
      <c r="AR96" s="159"/>
      <c r="AS96" s="138"/>
      <c r="AT96" s="138"/>
      <c r="AU96" s="138"/>
      <c r="AV96" s="159"/>
      <c r="AW96" s="138">
        <v>1</v>
      </c>
      <c r="AX96" s="138" t="s">
        <v>1859</v>
      </c>
      <c r="AY96" s="138" t="s">
        <v>2012</v>
      </c>
      <c r="AZ96" s="159">
        <v>6</v>
      </c>
      <c r="BA96" s="138">
        <v>1</v>
      </c>
      <c r="BB96" s="138" t="s">
        <v>2045</v>
      </c>
      <c r="BC96" s="138" t="s">
        <v>2012</v>
      </c>
      <c r="BD96" s="159">
        <v>5.5</v>
      </c>
      <c r="BE96" s="138"/>
      <c r="BF96" s="138"/>
      <c r="BG96" s="138"/>
      <c r="BH96" s="159"/>
      <c r="BI96" s="138"/>
      <c r="BJ96" s="138"/>
      <c r="BK96" s="138"/>
      <c r="BL96" s="140"/>
      <c r="BM96" s="141"/>
      <c r="BN96" s="141"/>
      <c r="BO96" s="141"/>
      <c r="BP96" s="162"/>
      <c r="BQ96" s="138"/>
      <c r="BR96" s="138"/>
      <c r="BS96" s="138"/>
      <c r="BT96" s="159"/>
      <c r="BU96" s="138"/>
      <c r="BV96" s="138"/>
      <c r="BW96" s="138"/>
      <c r="BX96" s="159"/>
      <c r="BY96" s="138"/>
      <c r="BZ96" s="138"/>
      <c r="CA96" s="138"/>
      <c r="CB96" s="159"/>
      <c r="CC96" s="138"/>
      <c r="CD96" s="138"/>
      <c r="CE96" s="138"/>
      <c r="CF96" s="159"/>
      <c r="CG96" s="138"/>
      <c r="CH96" s="138"/>
      <c r="CI96" s="138"/>
      <c r="CJ96" s="159"/>
      <c r="CK96" s="138"/>
      <c r="CL96" s="138"/>
      <c r="CM96" s="138"/>
      <c r="CN96" s="159"/>
      <c r="CO96" s="138">
        <v>1</v>
      </c>
      <c r="CP96" s="138" t="s">
        <v>1859</v>
      </c>
      <c r="CQ96" s="161" t="s">
        <v>1867</v>
      </c>
      <c r="CR96" s="159">
        <v>5</v>
      </c>
      <c r="CS96" s="138"/>
      <c r="CT96" s="138"/>
      <c r="CU96" s="161"/>
      <c r="CV96" s="159"/>
      <c r="CW96" s="138"/>
      <c r="CX96" s="138"/>
      <c r="CY96" s="161"/>
      <c r="CZ96" s="159"/>
      <c r="DA96" s="138">
        <v>1</v>
      </c>
      <c r="DB96" s="138" t="s">
        <v>1670</v>
      </c>
      <c r="DC96" s="161" t="s">
        <v>1885</v>
      </c>
      <c r="DD96" s="159">
        <v>6</v>
      </c>
      <c r="DE96" s="138"/>
      <c r="DF96" s="138"/>
      <c r="DG96" s="161"/>
      <c r="DH96" s="159"/>
      <c r="DI96" s="138">
        <v>1</v>
      </c>
      <c r="DJ96" s="149" t="s">
        <v>1125</v>
      </c>
      <c r="DK96" s="149" t="s">
        <v>2012</v>
      </c>
      <c r="DL96" s="158">
        <v>7</v>
      </c>
      <c r="DM96" s="138"/>
      <c r="DN96" s="149"/>
      <c r="DO96" s="149"/>
      <c r="DP96" s="158"/>
      <c r="DQ96" s="138"/>
      <c r="DR96" s="149"/>
      <c r="DS96" s="149"/>
      <c r="DT96" s="149"/>
      <c r="DU96" s="158"/>
      <c r="DV96" s="138"/>
      <c r="DW96" s="149"/>
      <c r="DX96" s="149"/>
      <c r="DY96" s="149"/>
      <c r="DZ96" s="158"/>
      <c r="EA96" s="138"/>
      <c r="EB96" s="139"/>
      <c r="EC96" s="149"/>
      <c r="ED96" s="149"/>
      <c r="EE96" s="158"/>
      <c r="EF96" s="138"/>
      <c r="EG96" s="139"/>
      <c r="EH96" s="149"/>
      <c r="EI96" s="149"/>
      <c r="EJ96" s="158"/>
      <c r="EK96" s="138"/>
      <c r="EL96" s="139"/>
      <c r="EM96" s="149"/>
      <c r="EN96" s="149"/>
      <c r="EO96" s="158"/>
      <c r="EP96" s="138">
        <v>1</v>
      </c>
      <c r="EQ96" s="138" t="s">
        <v>2596</v>
      </c>
      <c r="ER96" s="149">
        <v>1006</v>
      </c>
      <c r="ES96" s="138" t="s">
        <v>2012</v>
      </c>
      <c r="ET96" s="158">
        <v>6</v>
      </c>
      <c r="EU96" s="138">
        <v>1</v>
      </c>
      <c r="EV96" s="138" t="s">
        <v>2815</v>
      </c>
      <c r="EW96" s="138"/>
      <c r="EX96" s="138" t="s">
        <v>2816</v>
      </c>
      <c r="EY96" s="159">
        <v>8</v>
      </c>
      <c r="EZ96" s="138">
        <v>1</v>
      </c>
      <c r="FA96" s="138" t="s">
        <v>1127</v>
      </c>
      <c r="FB96" s="138">
        <v>1349</v>
      </c>
      <c r="FC96" s="138" t="s">
        <v>2012</v>
      </c>
      <c r="FD96" s="159">
        <v>6.5</v>
      </c>
      <c r="FE96" s="138"/>
      <c r="FF96" s="138"/>
      <c r="FG96" s="138"/>
      <c r="FH96" s="138"/>
      <c r="FI96" s="159"/>
      <c r="FJ96" s="138"/>
      <c r="FK96" s="138"/>
      <c r="FL96" s="138"/>
      <c r="FM96" s="138"/>
      <c r="FN96" s="159"/>
      <c r="FO96" s="138"/>
      <c r="FP96" s="138"/>
      <c r="FQ96" s="138"/>
      <c r="FR96" s="138"/>
      <c r="FS96" s="159"/>
      <c r="FT96" s="138">
        <v>1</v>
      </c>
      <c r="FU96" s="145" t="s">
        <v>3326</v>
      </c>
      <c r="FV96" s="147">
        <v>1400</v>
      </c>
      <c r="FW96" s="145" t="s">
        <v>3146</v>
      </c>
      <c r="FX96" s="146">
        <v>6.5</v>
      </c>
      <c r="FY96" s="138">
        <v>1</v>
      </c>
      <c r="FZ96" s="145" t="s">
        <v>3351</v>
      </c>
      <c r="GA96" s="147">
        <v>1200</v>
      </c>
      <c r="GB96" s="145" t="s">
        <v>2012</v>
      </c>
      <c r="GC96" s="146">
        <v>6.5</v>
      </c>
    </row>
    <row r="97" spans="1:186" x14ac:dyDescent="0.15">
      <c r="A97" s="138"/>
      <c r="B97" s="138"/>
      <c r="C97" s="138"/>
      <c r="D97" s="140"/>
      <c r="E97" s="138"/>
      <c r="F97" s="138"/>
      <c r="G97" s="138"/>
      <c r="H97" s="159"/>
      <c r="I97" s="138"/>
      <c r="J97" s="138"/>
      <c r="K97" s="138"/>
      <c r="L97" s="140"/>
      <c r="M97" s="138"/>
      <c r="N97" s="138"/>
      <c r="O97" s="138"/>
      <c r="P97" s="159"/>
      <c r="Q97" s="138"/>
      <c r="R97" s="138"/>
      <c r="S97" s="138"/>
      <c r="T97" s="159"/>
      <c r="U97" s="138"/>
      <c r="V97" s="138"/>
      <c r="W97" s="138"/>
      <c r="X97" s="159"/>
      <c r="Y97" s="138"/>
      <c r="Z97" s="138"/>
      <c r="AA97" s="138"/>
      <c r="AB97" s="159"/>
      <c r="AC97" s="141"/>
      <c r="AD97" s="141"/>
      <c r="AE97" s="141"/>
      <c r="AF97" s="162"/>
      <c r="AG97" s="141"/>
      <c r="AH97" s="141"/>
      <c r="AI97" s="141"/>
      <c r="AJ97" s="162"/>
      <c r="AK97" s="138"/>
      <c r="AL97" s="138"/>
      <c r="AM97" s="138"/>
      <c r="AN97" s="159"/>
      <c r="AO97" s="138"/>
      <c r="AP97" s="138"/>
      <c r="AQ97" s="138"/>
      <c r="AR97" s="159"/>
      <c r="AS97" s="138"/>
      <c r="AT97" s="138"/>
      <c r="AU97" s="138"/>
      <c r="AV97" s="159"/>
      <c r="AW97" s="138">
        <v>2</v>
      </c>
      <c r="AX97" s="138" t="s">
        <v>2048</v>
      </c>
      <c r="AY97" s="138" t="s">
        <v>2166</v>
      </c>
      <c r="AZ97" s="159">
        <v>6</v>
      </c>
      <c r="BA97" s="138">
        <v>2</v>
      </c>
      <c r="BB97" s="138" t="s">
        <v>1859</v>
      </c>
      <c r="BC97" s="138" t="s">
        <v>2012</v>
      </c>
      <c r="BD97" s="159">
        <v>5.5</v>
      </c>
      <c r="BE97" s="138"/>
      <c r="BF97" s="138"/>
      <c r="BG97" s="138"/>
      <c r="BH97" s="159"/>
      <c r="BI97" s="138"/>
      <c r="BJ97" s="138"/>
      <c r="BK97" s="138"/>
      <c r="BL97" s="140"/>
      <c r="BM97" s="138"/>
      <c r="BN97" s="138"/>
      <c r="BO97" s="138"/>
      <c r="BP97" s="159"/>
      <c r="BQ97" s="138"/>
      <c r="BR97" s="138"/>
      <c r="BS97" s="138"/>
      <c r="BT97" s="159"/>
      <c r="BU97" s="138"/>
      <c r="BV97" s="138"/>
      <c r="BW97" s="138"/>
      <c r="BX97" s="159"/>
      <c r="BY97" s="138"/>
      <c r="BZ97" s="138"/>
      <c r="CA97" s="138"/>
      <c r="CB97" s="159"/>
      <c r="CC97" s="138"/>
      <c r="CD97" s="138"/>
      <c r="CE97" s="138"/>
      <c r="CF97" s="159"/>
      <c r="CG97" s="138"/>
      <c r="CH97" s="138"/>
      <c r="CI97" s="138"/>
      <c r="CJ97" s="159"/>
      <c r="CK97" s="138"/>
      <c r="CL97" s="138"/>
      <c r="CM97" s="138"/>
      <c r="CN97" s="159"/>
      <c r="CO97" s="138">
        <v>2</v>
      </c>
      <c r="CP97" s="138" t="s">
        <v>2162</v>
      </c>
      <c r="CQ97" s="138" t="s">
        <v>2084</v>
      </c>
      <c r="CR97" s="159">
        <v>5</v>
      </c>
      <c r="CS97" s="138"/>
      <c r="CT97" s="138"/>
      <c r="CU97" s="138"/>
      <c r="CV97" s="159"/>
      <c r="CW97" s="138"/>
      <c r="CX97" s="138"/>
      <c r="CY97" s="138"/>
      <c r="CZ97" s="159"/>
      <c r="DA97" s="138">
        <v>2</v>
      </c>
      <c r="DB97" s="138" t="s">
        <v>1540</v>
      </c>
      <c r="DC97" s="138" t="s">
        <v>2166</v>
      </c>
      <c r="DD97" s="159">
        <v>5</v>
      </c>
      <c r="DE97" s="138"/>
      <c r="DF97" s="138"/>
      <c r="DG97" s="138"/>
      <c r="DH97" s="159"/>
      <c r="DI97" s="138">
        <v>2</v>
      </c>
      <c r="DJ97" s="149" t="s">
        <v>1573</v>
      </c>
      <c r="DK97" s="149" t="s">
        <v>2010</v>
      </c>
      <c r="DL97" s="158">
        <v>5</v>
      </c>
      <c r="DM97" s="138"/>
      <c r="DN97" s="149"/>
      <c r="DO97" s="149"/>
      <c r="DP97" s="158"/>
      <c r="DQ97" s="138"/>
      <c r="DR97" s="149"/>
      <c r="DS97" s="149"/>
      <c r="DT97" s="149"/>
      <c r="DU97" s="158"/>
      <c r="DV97" s="138"/>
      <c r="DW97" s="149"/>
      <c r="DX97" s="149"/>
      <c r="DY97" s="149"/>
      <c r="DZ97" s="158"/>
      <c r="EA97" s="138"/>
      <c r="EB97" s="138"/>
      <c r="EC97" s="149"/>
      <c r="ED97" s="149"/>
      <c r="EE97" s="158"/>
      <c r="EF97" s="138"/>
      <c r="EG97" s="138"/>
      <c r="EH97" s="149"/>
      <c r="EI97" s="149"/>
      <c r="EJ97" s="158"/>
      <c r="EK97" s="138"/>
      <c r="EL97" s="138"/>
      <c r="EM97" s="149"/>
      <c r="EN97" s="149"/>
      <c r="EO97" s="158"/>
      <c r="EP97" s="138">
        <v>2</v>
      </c>
      <c r="EQ97" s="138" t="s">
        <v>2597</v>
      </c>
      <c r="ER97" s="149">
        <v>1142</v>
      </c>
      <c r="ES97" s="138" t="s">
        <v>2166</v>
      </c>
      <c r="ET97" s="158">
        <v>5</v>
      </c>
      <c r="EU97" s="138">
        <v>2</v>
      </c>
      <c r="EV97" s="138" t="s">
        <v>2817</v>
      </c>
      <c r="EW97" s="138"/>
      <c r="EX97" s="138" t="s">
        <v>272</v>
      </c>
      <c r="EY97" s="159">
        <v>6.5</v>
      </c>
      <c r="EZ97" s="138">
        <v>2</v>
      </c>
      <c r="FA97" s="138" t="s">
        <v>2158</v>
      </c>
      <c r="FB97" s="138">
        <v>1338</v>
      </c>
      <c r="FC97" s="138" t="s">
        <v>2166</v>
      </c>
      <c r="FD97" s="159">
        <v>5</v>
      </c>
      <c r="FE97" s="138"/>
      <c r="FF97" s="138"/>
      <c r="FG97" s="138"/>
      <c r="FH97" s="138"/>
      <c r="FI97" s="159"/>
      <c r="FJ97" s="138"/>
      <c r="FK97" s="138"/>
      <c r="FL97" s="138"/>
      <c r="FM97" s="138"/>
      <c r="FN97" s="159"/>
      <c r="FO97" s="138"/>
      <c r="FP97" s="138"/>
      <c r="FQ97" s="138"/>
      <c r="FR97" s="138"/>
      <c r="FS97" s="159"/>
      <c r="FT97" s="138">
        <v>2</v>
      </c>
      <c r="FU97" s="145" t="s">
        <v>3330</v>
      </c>
      <c r="FV97" s="147">
        <v>1300</v>
      </c>
      <c r="FW97" s="145" t="s">
        <v>2012</v>
      </c>
      <c r="FX97" s="146">
        <v>4.5</v>
      </c>
      <c r="FY97" s="138">
        <v>2</v>
      </c>
      <c r="FZ97" s="145" t="s">
        <v>3352</v>
      </c>
      <c r="GA97" s="147">
        <v>1200</v>
      </c>
      <c r="GB97" s="145" t="s">
        <v>2012</v>
      </c>
      <c r="GC97" s="160">
        <v>5</v>
      </c>
    </row>
    <row r="98" spans="1:186" x14ac:dyDescent="0.15">
      <c r="A98" s="138"/>
      <c r="B98" s="138"/>
      <c r="C98" s="138"/>
      <c r="D98" s="140"/>
      <c r="E98" s="138"/>
      <c r="F98" s="138"/>
      <c r="G98" s="138"/>
      <c r="H98" s="159"/>
      <c r="I98" s="138"/>
      <c r="J98" s="138"/>
      <c r="K98" s="138"/>
      <c r="L98" s="140"/>
      <c r="M98" s="138"/>
      <c r="N98" s="138"/>
      <c r="O98" s="138"/>
      <c r="P98" s="159"/>
      <c r="Q98" s="138"/>
      <c r="R98" s="138"/>
      <c r="S98" s="138"/>
      <c r="T98" s="159"/>
      <c r="U98" s="138"/>
      <c r="V98" s="138"/>
      <c r="W98" s="138"/>
      <c r="X98" s="159"/>
      <c r="Y98" s="138"/>
      <c r="Z98" s="138"/>
      <c r="AA98" s="138"/>
      <c r="AB98" s="159"/>
      <c r="AC98" s="138"/>
      <c r="AD98" s="138"/>
      <c r="AE98" s="138"/>
      <c r="AF98" s="159"/>
      <c r="AG98" s="141"/>
      <c r="AH98" s="141"/>
      <c r="AI98" s="141"/>
      <c r="AJ98" s="162"/>
      <c r="AK98" s="138"/>
      <c r="AL98" s="138"/>
      <c r="AM98" s="138"/>
      <c r="AN98" s="159"/>
      <c r="AO98" s="138"/>
      <c r="AP98" s="138"/>
      <c r="AQ98" s="138"/>
      <c r="AR98" s="159"/>
      <c r="AS98" s="138"/>
      <c r="AT98" s="138"/>
      <c r="AU98" s="138"/>
      <c r="AV98" s="159"/>
      <c r="AW98" s="138">
        <v>3</v>
      </c>
      <c r="AX98" s="138" t="s">
        <v>2162</v>
      </c>
      <c r="AY98" s="138" t="s">
        <v>2084</v>
      </c>
      <c r="AZ98" s="159">
        <v>5</v>
      </c>
      <c r="BA98" s="138">
        <v>3</v>
      </c>
      <c r="BB98" s="138" t="s">
        <v>2162</v>
      </c>
      <c r="BC98" s="138" t="s">
        <v>2084</v>
      </c>
      <c r="BD98" s="159">
        <v>4.5</v>
      </c>
      <c r="BE98" s="138"/>
      <c r="BF98" s="138"/>
      <c r="BG98" s="138"/>
      <c r="BH98" s="159"/>
      <c r="BI98" s="138"/>
      <c r="BJ98" s="138"/>
      <c r="BK98" s="138"/>
      <c r="BL98" s="140"/>
      <c r="BM98" s="141"/>
      <c r="BN98" s="141"/>
      <c r="BO98" s="141"/>
      <c r="BP98" s="162"/>
      <c r="BQ98" s="138"/>
      <c r="BR98" s="138"/>
      <c r="BS98" s="138"/>
      <c r="BT98" s="159"/>
      <c r="BU98" s="138"/>
      <c r="BV98" s="138"/>
      <c r="BW98" s="138"/>
      <c r="BX98" s="159"/>
      <c r="BY98" s="138"/>
      <c r="BZ98" s="138"/>
      <c r="CA98" s="138"/>
      <c r="CB98" s="159"/>
      <c r="CC98" s="138"/>
      <c r="CD98" s="138"/>
      <c r="CE98" s="138"/>
      <c r="CF98" s="159"/>
      <c r="CG98" s="138"/>
      <c r="CH98" s="138"/>
      <c r="CI98" s="138"/>
      <c r="CJ98" s="159"/>
      <c r="CK98" s="138"/>
      <c r="CL98" s="138"/>
      <c r="CM98" s="138"/>
      <c r="CN98" s="159"/>
      <c r="CO98" s="138">
        <v>3</v>
      </c>
      <c r="CP98" s="138" t="s">
        <v>1430</v>
      </c>
      <c r="CQ98" s="138" t="s">
        <v>1869</v>
      </c>
      <c r="CR98" s="159">
        <v>3.5</v>
      </c>
      <c r="CS98" s="138"/>
      <c r="CT98" s="138"/>
      <c r="CU98" s="138"/>
      <c r="CV98" s="159"/>
      <c r="CW98" s="138"/>
      <c r="CX98" s="138"/>
      <c r="CY98" s="138"/>
      <c r="CZ98" s="159"/>
      <c r="DA98" s="138">
        <v>3</v>
      </c>
      <c r="DB98" s="138" t="s">
        <v>1573</v>
      </c>
      <c r="DC98" s="138" t="s">
        <v>2010</v>
      </c>
      <c r="DD98" s="159">
        <v>5</v>
      </c>
      <c r="DE98" s="138"/>
      <c r="DF98" s="138"/>
      <c r="DG98" s="138"/>
      <c r="DH98" s="159"/>
      <c r="DI98" s="138">
        <v>3</v>
      </c>
      <c r="DJ98" s="149" t="s">
        <v>1126</v>
      </c>
      <c r="DK98" s="149" t="s">
        <v>2012</v>
      </c>
      <c r="DL98" s="158">
        <v>4.5</v>
      </c>
      <c r="DM98" s="138"/>
      <c r="DN98" s="149"/>
      <c r="DO98" s="149"/>
      <c r="DP98" s="158"/>
      <c r="DQ98" s="138"/>
      <c r="DR98" s="149"/>
      <c r="DS98" s="149"/>
      <c r="DT98" s="149"/>
      <c r="DU98" s="158"/>
      <c r="DV98" s="138"/>
      <c r="DW98" s="149"/>
      <c r="DX98" s="149"/>
      <c r="DY98" s="149"/>
      <c r="DZ98" s="158"/>
      <c r="EA98" s="138"/>
      <c r="EB98" s="138"/>
      <c r="EC98" s="149"/>
      <c r="ED98" s="149"/>
      <c r="EE98" s="158"/>
      <c r="EF98" s="138"/>
      <c r="EG98" s="138"/>
      <c r="EH98" s="149"/>
      <c r="EI98" s="149"/>
      <c r="EJ98" s="158"/>
      <c r="EK98" s="138"/>
      <c r="EL98" s="138"/>
      <c r="EM98" s="149"/>
      <c r="EN98" s="149"/>
      <c r="EO98" s="158"/>
      <c r="EP98" s="138">
        <v>3</v>
      </c>
      <c r="EQ98" s="138" t="s">
        <v>2598</v>
      </c>
      <c r="ER98" s="149">
        <v>1269</v>
      </c>
      <c r="ES98" s="138" t="s">
        <v>2012</v>
      </c>
      <c r="ET98" s="158">
        <v>4.5</v>
      </c>
      <c r="EU98" s="138">
        <v>3</v>
      </c>
      <c r="EV98" s="138" t="s">
        <v>2818</v>
      </c>
      <c r="EW98" s="138">
        <v>1051</v>
      </c>
      <c r="EX98" s="138" t="s">
        <v>272</v>
      </c>
      <c r="EY98" s="159">
        <v>6.5</v>
      </c>
      <c r="EZ98" s="138">
        <v>3</v>
      </c>
      <c r="FA98" s="138" t="s">
        <v>2046</v>
      </c>
      <c r="FB98" s="138">
        <v>1280</v>
      </c>
      <c r="FC98" s="138" t="s">
        <v>2012</v>
      </c>
      <c r="FD98" s="159">
        <v>4.5</v>
      </c>
      <c r="FE98" s="138"/>
      <c r="FF98" s="138"/>
      <c r="FG98" s="138"/>
      <c r="FH98" s="138"/>
      <c r="FI98" s="159"/>
      <c r="FJ98" s="138"/>
      <c r="FK98" s="138"/>
      <c r="FL98" s="138"/>
      <c r="FM98" s="138"/>
      <c r="FN98" s="159"/>
      <c r="FO98" s="138"/>
      <c r="FP98" s="138"/>
      <c r="FQ98" s="138"/>
      <c r="FR98" s="138"/>
      <c r="FS98" s="159"/>
      <c r="FT98" s="138">
        <v>3</v>
      </c>
      <c r="FU98" s="145" t="s">
        <v>2993</v>
      </c>
      <c r="FV98" s="138">
        <v>1162</v>
      </c>
      <c r="FW98" s="145" t="s">
        <v>2012</v>
      </c>
      <c r="FX98" s="160">
        <v>4</v>
      </c>
      <c r="FY98" s="138">
        <v>3</v>
      </c>
      <c r="FZ98" s="145" t="s">
        <v>1401</v>
      </c>
      <c r="GA98" s="147">
        <v>1200</v>
      </c>
      <c r="GB98" s="145" t="s">
        <v>1869</v>
      </c>
      <c r="GC98" s="160">
        <v>5</v>
      </c>
    </row>
    <row r="99" spans="1:186" x14ac:dyDescent="0.15">
      <c r="A99" s="138"/>
      <c r="B99" s="138"/>
      <c r="C99" s="138"/>
      <c r="D99" s="140"/>
      <c r="E99" s="138"/>
      <c r="F99" s="138"/>
      <c r="G99" s="138"/>
      <c r="H99" s="159"/>
      <c r="I99" s="138"/>
      <c r="J99" s="138"/>
      <c r="K99" s="138"/>
      <c r="L99" s="140"/>
      <c r="M99" s="138"/>
      <c r="N99" s="138"/>
      <c r="O99" s="138"/>
      <c r="P99" s="159"/>
      <c r="Q99" s="138"/>
      <c r="R99" s="138"/>
      <c r="S99" s="138"/>
      <c r="T99" s="159"/>
      <c r="U99" s="138"/>
      <c r="V99" s="138"/>
      <c r="W99" s="138"/>
      <c r="X99" s="159"/>
      <c r="Y99" s="138"/>
      <c r="Z99" s="138"/>
      <c r="AA99" s="138"/>
      <c r="AB99" s="159"/>
      <c r="AC99" s="141"/>
      <c r="AD99" s="141"/>
      <c r="AE99" s="141"/>
      <c r="AF99" s="162"/>
      <c r="AG99" s="138"/>
      <c r="AH99" s="138"/>
      <c r="AI99" s="138"/>
      <c r="AJ99" s="159"/>
      <c r="AK99" s="138"/>
      <c r="AL99" s="138"/>
      <c r="AM99" s="138"/>
      <c r="AN99" s="159"/>
      <c r="AO99" s="138"/>
      <c r="AP99" s="138"/>
      <c r="AQ99" s="138"/>
      <c r="AR99" s="140"/>
      <c r="AS99" s="138"/>
      <c r="AT99" s="138"/>
      <c r="AU99" s="138"/>
      <c r="AV99" s="159"/>
      <c r="AW99" s="138">
        <v>4</v>
      </c>
      <c r="AX99" s="138" t="s">
        <v>2045</v>
      </c>
      <c r="AY99" s="138" t="s">
        <v>2012</v>
      </c>
      <c r="AZ99" s="159">
        <v>4</v>
      </c>
      <c r="BA99" s="138">
        <v>4</v>
      </c>
      <c r="BB99" s="138" t="s">
        <v>2048</v>
      </c>
      <c r="BC99" s="138" t="s">
        <v>2166</v>
      </c>
      <c r="BD99" s="159">
        <v>4.5</v>
      </c>
      <c r="BE99" s="138"/>
      <c r="BF99" s="138"/>
      <c r="BG99" s="138"/>
      <c r="BH99" s="159"/>
      <c r="BI99" s="138"/>
      <c r="BJ99" s="138"/>
      <c r="BK99" s="138"/>
      <c r="BL99" s="140"/>
      <c r="BM99" s="138"/>
      <c r="BN99" s="138"/>
      <c r="BO99" s="138"/>
      <c r="BP99" s="159"/>
      <c r="BQ99" s="138"/>
      <c r="BR99" s="138"/>
      <c r="BS99" s="138"/>
      <c r="BT99" s="159"/>
      <c r="BU99" s="138"/>
      <c r="BV99" s="138"/>
      <c r="BW99" s="138"/>
      <c r="BX99" s="159"/>
      <c r="BY99" s="138"/>
      <c r="BZ99" s="138"/>
      <c r="CA99" s="138"/>
      <c r="CB99" s="159"/>
      <c r="CC99" s="138"/>
      <c r="CD99" s="138"/>
      <c r="CE99" s="138"/>
      <c r="CF99" s="159"/>
      <c r="CG99" s="138"/>
      <c r="CH99" s="138"/>
      <c r="CI99" s="138"/>
      <c r="CJ99" s="159"/>
      <c r="CK99" s="138"/>
      <c r="CL99" s="138"/>
      <c r="CM99" s="138"/>
      <c r="CN99" s="159"/>
      <c r="CO99" s="138">
        <v>4</v>
      </c>
      <c r="CP99" s="138" t="s">
        <v>1632</v>
      </c>
      <c r="CQ99" s="138" t="s">
        <v>2012</v>
      </c>
      <c r="CR99" s="159">
        <v>3</v>
      </c>
      <c r="CS99" s="138"/>
      <c r="CT99" s="138"/>
      <c r="CU99" s="138"/>
      <c r="CV99" s="159"/>
      <c r="CW99" s="138"/>
      <c r="CX99" s="138"/>
      <c r="CY99" s="138"/>
      <c r="CZ99" s="159"/>
      <c r="DA99" s="138">
        <v>4</v>
      </c>
      <c r="DB99" s="138" t="s">
        <v>2162</v>
      </c>
      <c r="DC99" s="138" t="s">
        <v>2084</v>
      </c>
      <c r="DD99" s="159">
        <v>3</v>
      </c>
      <c r="DE99" s="138"/>
      <c r="DF99" s="138"/>
      <c r="DG99" s="138"/>
      <c r="DH99" s="159"/>
      <c r="DI99" s="138">
        <v>4</v>
      </c>
      <c r="DJ99" s="149" t="s">
        <v>1401</v>
      </c>
      <c r="DK99" s="149" t="s">
        <v>1869</v>
      </c>
      <c r="DL99" s="158">
        <v>4</v>
      </c>
      <c r="DM99" s="138"/>
      <c r="DN99" s="149"/>
      <c r="DO99" s="149"/>
      <c r="DP99" s="158"/>
      <c r="DQ99" s="138"/>
      <c r="DR99" s="149"/>
      <c r="DS99" s="149"/>
      <c r="DT99" s="149"/>
      <c r="DU99" s="158"/>
      <c r="DV99" s="138"/>
      <c r="DW99" s="149"/>
      <c r="DX99" s="149"/>
      <c r="DY99" s="149"/>
      <c r="DZ99" s="158"/>
      <c r="EA99" s="138"/>
      <c r="EB99" s="138"/>
      <c r="EC99" s="149"/>
      <c r="ED99" s="147"/>
      <c r="EE99" s="158"/>
      <c r="EF99" s="138"/>
      <c r="EG99" s="138"/>
      <c r="EH99" s="149"/>
      <c r="EI99" s="147"/>
      <c r="EJ99" s="158"/>
      <c r="EK99" s="138"/>
      <c r="EL99" s="138"/>
      <c r="EM99" s="149"/>
      <c r="EN99" s="147"/>
      <c r="EO99" s="158"/>
      <c r="EP99" s="138">
        <v>4</v>
      </c>
      <c r="EQ99" s="138" t="s">
        <v>2599</v>
      </c>
      <c r="ER99" s="138">
        <v>1203</v>
      </c>
      <c r="ES99" s="138" t="s">
        <v>2084</v>
      </c>
      <c r="ET99" s="158">
        <v>4</v>
      </c>
      <c r="EU99" s="138">
        <v>4</v>
      </c>
      <c r="EV99" s="138" t="s">
        <v>2819</v>
      </c>
      <c r="EW99" s="138">
        <v>1323</v>
      </c>
      <c r="EX99" s="138" t="s">
        <v>2012</v>
      </c>
      <c r="EY99" s="159">
        <v>5.5</v>
      </c>
      <c r="EZ99" s="138">
        <v>4</v>
      </c>
      <c r="FA99" s="138" t="s">
        <v>2993</v>
      </c>
      <c r="FB99" s="138">
        <v>1012</v>
      </c>
      <c r="FC99" s="138" t="s">
        <v>2012</v>
      </c>
      <c r="FD99" s="159">
        <v>4</v>
      </c>
      <c r="FE99" s="138"/>
      <c r="FF99" s="138"/>
      <c r="FG99" s="138"/>
      <c r="FH99" s="138"/>
      <c r="FI99" s="159"/>
      <c r="FJ99" s="138"/>
      <c r="FK99" s="138"/>
      <c r="FL99" s="138"/>
      <c r="FM99" s="138"/>
      <c r="FN99" s="159"/>
      <c r="FO99" s="138"/>
      <c r="FP99" s="138"/>
      <c r="FQ99" s="138"/>
      <c r="FR99" s="138"/>
      <c r="FS99" s="159"/>
      <c r="FT99" s="138">
        <v>4</v>
      </c>
      <c r="FU99" s="145" t="s">
        <v>3331</v>
      </c>
      <c r="FV99" s="147">
        <v>1200</v>
      </c>
      <c r="FW99" s="147" t="s">
        <v>1867</v>
      </c>
      <c r="FX99" s="146">
        <v>3.5</v>
      </c>
      <c r="FY99" s="138">
        <v>4</v>
      </c>
      <c r="FZ99" s="145" t="s">
        <v>3361</v>
      </c>
      <c r="GA99" s="145">
        <v>1200</v>
      </c>
      <c r="GB99" s="145" t="s">
        <v>2012</v>
      </c>
      <c r="GC99" s="146">
        <v>4.5</v>
      </c>
    </row>
    <row r="100" spans="1:186" x14ac:dyDescent="0.15">
      <c r="A100" s="138"/>
      <c r="B100" s="138"/>
      <c r="C100" s="138"/>
      <c r="D100" s="140"/>
      <c r="E100" s="138"/>
      <c r="F100" s="138"/>
      <c r="G100" s="138"/>
      <c r="H100" s="159"/>
      <c r="I100" s="138"/>
      <c r="J100" s="138"/>
      <c r="K100" s="138"/>
      <c r="L100" s="140"/>
      <c r="M100" s="138"/>
      <c r="N100" s="138"/>
      <c r="O100" s="138"/>
      <c r="P100" s="159"/>
      <c r="Q100" s="138"/>
      <c r="R100" s="138"/>
      <c r="S100" s="138"/>
      <c r="T100" s="159"/>
      <c r="U100" s="138"/>
      <c r="V100" s="138"/>
      <c r="W100" s="138"/>
      <c r="X100" s="159"/>
      <c r="Y100" s="138"/>
      <c r="Z100" s="138"/>
      <c r="AA100" s="138"/>
      <c r="AB100" s="159"/>
      <c r="AC100" s="141"/>
      <c r="AD100" s="141"/>
      <c r="AE100" s="141"/>
      <c r="AF100" s="162"/>
      <c r="AG100" s="138"/>
      <c r="AH100" s="138"/>
      <c r="AI100" s="138"/>
      <c r="AJ100" s="159"/>
      <c r="AK100" s="138"/>
      <c r="AL100" s="138"/>
      <c r="AM100" s="138"/>
      <c r="AN100" s="159"/>
      <c r="AO100" s="138"/>
      <c r="AP100" s="138"/>
      <c r="AQ100" s="138"/>
      <c r="AR100" s="140"/>
      <c r="AS100" s="138"/>
      <c r="AT100" s="138"/>
      <c r="AU100" s="138"/>
      <c r="AV100" s="159"/>
      <c r="AW100" s="138">
        <v>5</v>
      </c>
      <c r="AX100" s="138" t="s">
        <v>1632</v>
      </c>
      <c r="AY100" s="138" t="s">
        <v>2012</v>
      </c>
      <c r="AZ100" s="159">
        <v>3</v>
      </c>
      <c r="BA100" s="138">
        <v>5</v>
      </c>
      <c r="BB100" s="138" t="s">
        <v>1632</v>
      </c>
      <c r="BC100" s="138" t="s">
        <v>2012</v>
      </c>
      <c r="BD100" s="159">
        <v>4.5</v>
      </c>
      <c r="BE100" s="138"/>
      <c r="BF100" s="138"/>
      <c r="BG100" s="138"/>
      <c r="BH100" s="159"/>
      <c r="BI100" s="138"/>
      <c r="BJ100" s="138"/>
      <c r="BK100" s="138"/>
      <c r="BL100" s="140"/>
      <c r="BM100" s="138"/>
      <c r="BN100" s="138"/>
      <c r="BO100" s="138"/>
      <c r="BP100" s="140"/>
      <c r="BQ100" s="138"/>
      <c r="BR100" s="138"/>
      <c r="BS100" s="138"/>
      <c r="BT100" s="159"/>
      <c r="BU100" s="138"/>
      <c r="BV100" s="138"/>
      <c r="BW100" s="138"/>
      <c r="BX100" s="159"/>
      <c r="BY100" s="138"/>
      <c r="BZ100" s="138"/>
      <c r="CA100" s="138"/>
      <c r="CB100" s="159"/>
      <c r="CC100" s="138"/>
      <c r="CD100" s="138"/>
      <c r="CE100" s="138"/>
      <c r="CF100" s="159"/>
      <c r="CG100" s="138"/>
      <c r="CH100" s="138"/>
      <c r="CI100" s="138"/>
      <c r="CJ100" s="159"/>
      <c r="CK100" s="138"/>
      <c r="CL100" s="138"/>
      <c r="CM100" s="138"/>
      <c r="CN100" s="159"/>
      <c r="CO100" s="138">
        <v>5</v>
      </c>
      <c r="CP100" s="138" t="s">
        <v>2063</v>
      </c>
      <c r="CQ100" s="161" t="s">
        <v>1867</v>
      </c>
      <c r="CR100" s="159">
        <v>2.5</v>
      </c>
      <c r="CS100" s="138"/>
      <c r="CT100" s="138"/>
      <c r="CU100" s="161"/>
      <c r="CV100" s="159"/>
      <c r="CW100" s="138"/>
      <c r="CX100" s="138"/>
      <c r="CY100" s="161"/>
      <c r="CZ100" s="159"/>
      <c r="DA100" s="138">
        <v>5</v>
      </c>
      <c r="DB100" s="138" t="s">
        <v>1859</v>
      </c>
      <c r="DC100" s="161" t="s">
        <v>1867</v>
      </c>
      <c r="DD100" s="159">
        <v>3</v>
      </c>
      <c r="DE100" s="138"/>
      <c r="DF100" s="138"/>
      <c r="DG100" s="161"/>
      <c r="DH100" s="159"/>
      <c r="DI100" s="138">
        <v>5</v>
      </c>
      <c r="DJ100" s="149" t="s">
        <v>1391</v>
      </c>
      <c r="DK100" s="149" t="s">
        <v>2012</v>
      </c>
      <c r="DL100" s="158">
        <v>3</v>
      </c>
      <c r="DM100" s="138"/>
      <c r="DN100" s="149"/>
      <c r="DO100" s="149"/>
      <c r="DP100" s="158"/>
      <c r="DQ100" s="138"/>
      <c r="DR100" s="149"/>
      <c r="DS100" s="149"/>
      <c r="DT100" s="149"/>
      <c r="DU100" s="158"/>
      <c r="DV100" s="138"/>
      <c r="DW100" s="149"/>
      <c r="DX100" s="149"/>
      <c r="DY100" s="149"/>
      <c r="DZ100" s="158"/>
      <c r="EA100" s="138"/>
      <c r="EB100" s="138"/>
      <c r="EC100" s="149"/>
      <c r="ED100" s="149"/>
      <c r="EE100" s="158"/>
      <c r="EF100" s="138"/>
      <c r="EG100" s="138"/>
      <c r="EH100" s="149"/>
      <c r="EI100" s="149"/>
      <c r="EJ100" s="158"/>
      <c r="EK100" s="138"/>
      <c r="EL100" s="138"/>
      <c r="EM100" s="149"/>
      <c r="EN100" s="149"/>
      <c r="EO100" s="158"/>
      <c r="EP100" s="138">
        <v>5</v>
      </c>
      <c r="EQ100" s="138" t="s">
        <v>1127</v>
      </c>
      <c r="ER100" s="138">
        <v>1343</v>
      </c>
      <c r="ES100" s="138" t="s">
        <v>2012</v>
      </c>
      <c r="ET100" s="158">
        <v>3.5</v>
      </c>
      <c r="EU100" s="138">
        <v>5</v>
      </c>
      <c r="EV100" s="138" t="s">
        <v>2602</v>
      </c>
      <c r="EW100" s="138">
        <v>1278</v>
      </c>
      <c r="EX100" s="138" t="s">
        <v>2012</v>
      </c>
      <c r="EY100" s="159">
        <v>4.5</v>
      </c>
      <c r="EZ100" s="138">
        <v>5</v>
      </c>
      <c r="FA100" s="138" t="s">
        <v>2994</v>
      </c>
      <c r="FB100" s="138">
        <v>1073</v>
      </c>
      <c r="FC100" s="138" t="s">
        <v>1671</v>
      </c>
      <c r="FD100" s="159">
        <v>3</v>
      </c>
      <c r="FE100" s="138"/>
      <c r="FF100" s="138"/>
      <c r="FG100" s="138"/>
      <c r="FH100" s="138"/>
      <c r="FI100" s="159"/>
      <c r="FJ100" s="138"/>
      <c r="FK100" s="138"/>
      <c r="FL100" s="138"/>
      <c r="FM100" s="138"/>
      <c r="FN100" s="159"/>
      <c r="FO100" s="138"/>
      <c r="FP100" s="138"/>
      <c r="FQ100" s="138"/>
      <c r="FR100" s="138"/>
      <c r="FS100" s="159"/>
      <c r="FT100" s="138">
        <v>5</v>
      </c>
      <c r="FU100" s="145" t="s">
        <v>1800</v>
      </c>
      <c r="FV100" s="145">
        <v>1398</v>
      </c>
      <c r="FW100" s="145" t="s">
        <v>2012</v>
      </c>
      <c r="FX100" s="160">
        <v>3</v>
      </c>
      <c r="FY100" s="138">
        <v>5</v>
      </c>
      <c r="FZ100" s="145" t="s">
        <v>3013</v>
      </c>
      <c r="GA100" s="145">
        <v>1095</v>
      </c>
      <c r="GB100" s="145" t="s">
        <v>2012</v>
      </c>
      <c r="GC100" s="160">
        <v>2.5</v>
      </c>
    </row>
    <row r="101" spans="1:186" x14ac:dyDescent="0.15">
      <c r="A101" s="138"/>
      <c r="B101" s="138"/>
      <c r="C101" s="138"/>
      <c r="D101" s="140"/>
      <c r="E101" s="138"/>
      <c r="F101" s="138"/>
      <c r="G101" s="138"/>
      <c r="H101" s="159"/>
      <c r="I101" s="138"/>
      <c r="J101" s="138"/>
      <c r="K101" s="138"/>
      <c r="L101" s="140"/>
      <c r="M101" s="138"/>
      <c r="N101" s="138"/>
      <c r="O101" s="138"/>
      <c r="P101" s="159"/>
      <c r="Q101" s="138"/>
      <c r="R101" s="138"/>
      <c r="S101" s="138"/>
      <c r="T101" s="159"/>
      <c r="U101" s="138"/>
      <c r="V101" s="138"/>
      <c r="W101" s="138"/>
      <c r="X101" s="159"/>
      <c r="Y101" s="138"/>
      <c r="Z101" s="138"/>
      <c r="AA101" s="138"/>
      <c r="AB101" s="159"/>
      <c r="AC101" s="141"/>
      <c r="AD101" s="141"/>
      <c r="AE101" s="141"/>
      <c r="AF101" s="162"/>
      <c r="AG101" s="138"/>
      <c r="AH101" s="138"/>
      <c r="AI101" s="138"/>
      <c r="AJ101" s="159"/>
      <c r="AK101" s="138"/>
      <c r="AL101" s="138"/>
      <c r="AM101" s="138"/>
      <c r="AN101" s="159"/>
      <c r="AO101" s="138"/>
      <c r="AP101" s="138"/>
      <c r="AQ101" s="138"/>
      <c r="AR101" s="140"/>
      <c r="AS101" s="138"/>
      <c r="AT101" s="138"/>
      <c r="AU101" s="138"/>
      <c r="AV101" s="159"/>
      <c r="AW101" s="138">
        <v>6</v>
      </c>
      <c r="AX101" s="138" t="s">
        <v>2063</v>
      </c>
      <c r="AY101" s="161" t="s">
        <v>1867</v>
      </c>
      <c r="AZ101" s="159">
        <v>3</v>
      </c>
      <c r="BA101" s="138">
        <v>6</v>
      </c>
      <c r="BB101" s="138" t="s">
        <v>1680</v>
      </c>
      <c r="BC101" s="161" t="s">
        <v>1867</v>
      </c>
      <c r="BD101" s="159">
        <v>2</v>
      </c>
      <c r="BE101" s="138"/>
      <c r="BF101" s="138"/>
      <c r="BG101" s="138"/>
      <c r="BH101" s="159"/>
      <c r="BI101" s="138"/>
      <c r="BJ101" s="138"/>
      <c r="BK101" s="138"/>
      <c r="BL101" s="140"/>
      <c r="BM101" s="138"/>
      <c r="BN101" s="138"/>
      <c r="BO101" s="138"/>
      <c r="BP101" s="140"/>
      <c r="BQ101" s="138"/>
      <c r="BR101" s="138"/>
      <c r="BS101" s="138"/>
      <c r="BT101" s="159"/>
      <c r="BU101" s="138"/>
      <c r="BV101" s="138"/>
      <c r="BW101" s="138"/>
      <c r="BX101" s="159"/>
      <c r="BY101" s="138"/>
      <c r="BZ101" s="138"/>
      <c r="CA101" s="138"/>
      <c r="CB101" s="159"/>
      <c r="CC101" s="138"/>
      <c r="CD101" s="138"/>
      <c r="CE101" s="138"/>
      <c r="CF101" s="159"/>
      <c r="CG101" s="138"/>
      <c r="CH101" s="138"/>
      <c r="CI101" s="138"/>
      <c r="CJ101" s="159"/>
      <c r="CK101" s="138"/>
      <c r="CL101" s="138"/>
      <c r="CM101" s="138"/>
      <c r="CN101" s="159"/>
      <c r="CO101" s="138">
        <v>6</v>
      </c>
      <c r="CP101" s="138" t="s">
        <v>2045</v>
      </c>
      <c r="CQ101" s="161" t="s">
        <v>1867</v>
      </c>
      <c r="CR101" s="159">
        <v>2</v>
      </c>
      <c r="CS101" s="138"/>
      <c r="CT101" s="138"/>
      <c r="CU101" s="161"/>
      <c r="CV101" s="159"/>
      <c r="CW101" s="138"/>
      <c r="CX101" s="138"/>
      <c r="CY101" s="161"/>
      <c r="CZ101" s="159"/>
      <c r="DA101" s="138">
        <v>6</v>
      </c>
      <c r="DB101" s="138" t="s">
        <v>2045</v>
      </c>
      <c r="DC101" s="161" t="s">
        <v>1867</v>
      </c>
      <c r="DD101" s="159">
        <v>2.5</v>
      </c>
      <c r="DE101" s="138"/>
      <c r="DF101" s="138"/>
      <c r="DG101" s="161"/>
      <c r="DH101" s="159"/>
      <c r="DI101" s="138">
        <v>6</v>
      </c>
      <c r="DJ101" s="149" t="s">
        <v>1127</v>
      </c>
      <c r="DK101" s="149" t="s">
        <v>2012</v>
      </c>
      <c r="DL101" s="158">
        <v>2.5</v>
      </c>
      <c r="DM101" s="138"/>
      <c r="DN101" s="149"/>
      <c r="DO101" s="149"/>
      <c r="DP101" s="158"/>
      <c r="DQ101" s="138"/>
      <c r="DR101" s="149"/>
      <c r="DS101" s="149"/>
      <c r="DT101" s="149"/>
      <c r="DU101" s="158"/>
      <c r="DV101" s="138"/>
      <c r="DW101" s="149"/>
      <c r="DX101" s="149"/>
      <c r="DY101" s="149"/>
      <c r="DZ101" s="158"/>
      <c r="EA101" s="138"/>
      <c r="EB101" s="138"/>
      <c r="EC101" s="149"/>
      <c r="ED101" s="149"/>
      <c r="EE101" s="158"/>
      <c r="EF101" s="138"/>
      <c r="EG101" s="138"/>
      <c r="EH101" s="149"/>
      <c r="EI101" s="149"/>
      <c r="EJ101" s="158"/>
      <c r="EK101" s="138"/>
      <c r="EL101" s="138"/>
      <c r="EM101" s="149"/>
      <c r="EN101" s="149"/>
      <c r="EO101" s="158"/>
      <c r="EP101" s="138">
        <v>6</v>
      </c>
      <c r="EQ101" s="138" t="s">
        <v>2602</v>
      </c>
      <c r="ER101" s="138">
        <v>1186</v>
      </c>
      <c r="ES101" s="138" t="s">
        <v>2012</v>
      </c>
      <c r="ET101" s="158">
        <v>3</v>
      </c>
      <c r="EU101" s="138">
        <v>6</v>
      </c>
      <c r="EV101" s="138" t="s">
        <v>2598</v>
      </c>
      <c r="EW101" s="138">
        <v>1270</v>
      </c>
      <c r="EX101" s="138" t="s">
        <v>2012</v>
      </c>
      <c r="EY101" s="159">
        <v>4.5</v>
      </c>
      <c r="EZ101" s="138">
        <v>6</v>
      </c>
      <c r="FA101" s="138" t="s">
        <v>2599</v>
      </c>
      <c r="FB101" s="138">
        <v>1158</v>
      </c>
      <c r="FC101" s="138" t="s">
        <v>2084</v>
      </c>
      <c r="FD101" s="159">
        <v>2</v>
      </c>
      <c r="FE101" s="138"/>
      <c r="FF101" s="138"/>
      <c r="FG101" s="138"/>
      <c r="FH101" s="138"/>
      <c r="FI101" s="159"/>
      <c r="FJ101" s="138"/>
      <c r="FK101" s="138"/>
      <c r="FL101" s="138"/>
      <c r="FM101" s="138"/>
      <c r="FN101" s="159"/>
      <c r="FO101" s="138"/>
      <c r="FP101" s="138"/>
      <c r="FQ101" s="138"/>
      <c r="FR101" s="138"/>
      <c r="FS101" s="159"/>
      <c r="FT101" s="138">
        <v>6</v>
      </c>
      <c r="FU101" s="145" t="s">
        <v>1127</v>
      </c>
      <c r="FV101" s="147">
        <v>1300</v>
      </c>
      <c r="FW101" s="145" t="s">
        <v>2012</v>
      </c>
      <c r="FX101" s="146">
        <v>2.5</v>
      </c>
      <c r="FY101" s="138">
        <v>6</v>
      </c>
      <c r="FZ101" s="145" t="s">
        <v>2046</v>
      </c>
      <c r="GA101" s="145">
        <v>1157</v>
      </c>
      <c r="GB101" s="145" t="s">
        <v>2012</v>
      </c>
      <c r="GC101" s="146">
        <v>2.5</v>
      </c>
    </row>
    <row r="102" spans="1:186" x14ac:dyDescent="0.15">
      <c r="A102" s="138"/>
      <c r="B102" s="138"/>
      <c r="C102" s="138"/>
      <c r="D102" s="140"/>
      <c r="E102" s="138"/>
      <c r="F102" s="138"/>
      <c r="G102" s="138"/>
      <c r="H102" s="159"/>
      <c r="I102" s="138"/>
      <c r="J102" s="138"/>
      <c r="K102" s="138"/>
      <c r="L102" s="140"/>
      <c r="M102" s="138"/>
      <c r="N102" s="138"/>
      <c r="O102" s="138"/>
      <c r="P102" s="159"/>
      <c r="Q102" s="138"/>
      <c r="R102" s="138"/>
      <c r="S102" s="138"/>
      <c r="T102" s="159"/>
      <c r="U102" s="138"/>
      <c r="V102" s="138"/>
      <c r="W102" s="138"/>
      <c r="X102" s="159"/>
      <c r="Y102" s="138"/>
      <c r="Z102" s="138"/>
      <c r="AA102" s="138"/>
      <c r="AB102" s="159"/>
      <c r="AC102" s="141"/>
      <c r="AD102" s="141"/>
      <c r="AE102" s="141"/>
      <c r="AF102" s="162"/>
      <c r="AG102" s="138"/>
      <c r="AH102" s="138"/>
      <c r="AI102" s="138"/>
      <c r="AJ102" s="159"/>
      <c r="AK102" s="138"/>
      <c r="AL102" s="138"/>
      <c r="AM102" s="138"/>
      <c r="AN102" s="159"/>
      <c r="AO102" s="138"/>
      <c r="AP102" s="138"/>
      <c r="AQ102" s="138"/>
      <c r="AR102" s="140"/>
      <c r="AS102" s="138"/>
      <c r="AT102" s="138"/>
      <c r="AU102" s="138"/>
      <c r="AV102" s="159"/>
      <c r="AW102" s="138">
        <v>7</v>
      </c>
      <c r="AX102" s="138" t="s">
        <v>1855</v>
      </c>
      <c r="AY102" s="138" t="s">
        <v>2012</v>
      </c>
      <c r="AZ102" s="159">
        <v>1</v>
      </c>
      <c r="BA102" s="138">
        <v>7</v>
      </c>
      <c r="BB102" s="138" t="s">
        <v>2063</v>
      </c>
      <c r="BC102" s="161" t="s">
        <v>1867</v>
      </c>
      <c r="BD102" s="159">
        <v>1.5</v>
      </c>
      <c r="BE102" s="138"/>
      <c r="BF102" s="138"/>
      <c r="BG102" s="138"/>
      <c r="BH102" s="159"/>
      <c r="BI102" s="138"/>
      <c r="BJ102" s="138"/>
      <c r="BK102" s="138"/>
      <c r="BL102" s="140"/>
      <c r="BM102" s="138"/>
      <c r="BN102" s="138"/>
      <c r="BO102" s="138"/>
      <c r="BP102" s="140"/>
      <c r="BQ102" s="138"/>
      <c r="BR102" s="138"/>
      <c r="BS102" s="138"/>
      <c r="BT102" s="159"/>
      <c r="BU102" s="138"/>
      <c r="BV102" s="138"/>
      <c r="BW102" s="138"/>
      <c r="BX102" s="159"/>
      <c r="BY102" s="138"/>
      <c r="BZ102" s="138"/>
      <c r="CA102" s="138"/>
      <c r="CB102" s="159"/>
      <c r="CC102" s="138"/>
      <c r="CD102" s="138"/>
      <c r="CE102" s="138"/>
      <c r="CF102" s="159"/>
      <c r="CG102" s="138"/>
      <c r="CH102" s="138"/>
      <c r="CI102" s="138"/>
      <c r="CJ102" s="159"/>
      <c r="CK102" s="138"/>
      <c r="CL102" s="138"/>
      <c r="CM102" s="138"/>
      <c r="CN102" s="159"/>
      <c r="CO102" s="138">
        <v>7</v>
      </c>
      <c r="CP102" s="138" t="s">
        <v>1401</v>
      </c>
      <c r="CQ102" s="138" t="s">
        <v>1869</v>
      </c>
      <c r="CR102" s="159">
        <v>1.5</v>
      </c>
      <c r="CS102" s="138"/>
      <c r="CT102" s="138"/>
      <c r="CU102" s="138"/>
      <c r="CV102" s="159"/>
      <c r="CW102" s="138"/>
      <c r="CX102" s="138"/>
      <c r="CY102" s="138"/>
      <c r="CZ102" s="159"/>
      <c r="DA102" s="138">
        <v>7</v>
      </c>
      <c r="DB102" s="138" t="s">
        <v>1391</v>
      </c>
      <c r="DC102" s="138" t="s">
        <v>2012</v>
      </c>
      <c r="DD102" s="159">
        <v>2.5</v>
      </c>
      <c r="DE102" s="138"/>
      <c r="DF102" s="138"/>
      <c r="DG102" s="138"/>
      <c r="DH102" s="159"/>
      <c r="DI102" s="138">
        <v>7</v>
      </c>
      <c r="DJ102" s="149" t="s">
        <v>2162</v>
      </c>
      <c r="DK102" s="149" t="s">
        <v>2084</v>
      </c>
      <c r="DL102" s="158">
        <v>2</v>
      </c>
      <c r="DM102" s="138"/>
      <c r="DN102" s="149"/>
      <c r="DO102" s="149"/>
      <c r="DP102" s="158"/>
      <c r="DQ102" s="138"/>
      <c r="DR102" s="149"/>
      <c r="DS102" s="149"/>
      <c r="DT102" s="149"/>
      <c r="DU102" s="158"/>
      <c r="DV102" s="138"/>
      <c r="DW102" s="149"/>
      <c r="DX102" s="149"/>
      <c r="DY102" s="149"/>
      <c r="DZ102" s="158"/>
      <c r="EA102" s="138"/>
      <c r="EB102" s="138"/>
      <c r="EC102" s="149"/>
      <c r="ED102" s="149"/>
      <c r="EE102" s="158"/>
      <c r="EF102" s="138"/>
      <c r="EG102" s="138"/>
      <c r="EH102" s="149"/>
      <c r="EI102" s="149"/>
      <c r="EJ102" s="158"/>
      <c r="EK102" s="138"/>
      <c r="EL102" s="138"/>
      <c r="EM102" s="149"/>
      <c r="EN102" s="149"/>
      <c r="EO102" s="158"/>
      <c r="EP102" s="138">
        <v>7</v>
      </c>
      <c r="EQ102" s="145" t="s">
        <v>2993</v>
      </c>
      <c r="ER102" s="147">
        <v>1000</v>
      </c>
      <c r="ES102" s="147" t="s">
        <v>1867</v>
      </c>
      <c r="ET102" s="158">
        <v>2</v>
      </c>
      <c r="EU102" s="138">
        <v>7</v>
      </c>
      <c r="EV102" s="138" t="s">
        <v>2597</v>
      </c>
      <c r="EW102" s="138">
        <v>1130</v>
      </c>
      <c r="EX102" s="138" t="s">
        <v>2166</v>
      </c>
      <c r="EY102" s="159">
        <v>3.5</v>
      </c>
      <c r="EZ102" s="138">
        <v>7</v>
      </c>
      <c r="FA102" s="138" t="s">
        <v>2598</v>
      </c>
      <c r="FB102" s="138">
        <v>1260</v>
      </c>
      <c r="FC102" s="138" t="s">
        <v>2012</v>
      </c>
      <c r="FD102" s="159">
        <v>2</v>
      </c>
      <c r="FE102" s="138"/>
      <c r="FF102" s="138"/>
      <c r="FG102" s="138"/>
      <c r="FH102" s="138"/>
      <c r="FI102" s="159"/>
      <c r="FJ102" s="138"/>
      <c r="FK102" s="138"/>
      <c r="FL102" s="138"/>
      <c r="FM102" s="138"/>
      <c r="FN102" s="159"/>
      <c r="FO102" s="138"/>
      <c r="FP102" s="138"/>
      <c r="FQ102" s="138"/>
      <c r="FR102" s="138"/>
      <c r="FS102" s="159"/>
      <c r="FT102" s="138">
        <v>7</v>
      </c>
      <c r="FU102" s="145" t="s">
        <v>3332</v>
      </c>
      <c r="FV102" s="147">
        <v>1100</v>
      </c>
      <c r="FW102" s="145" t="s">
        <v>2012</v>
      </c>
      <c r="FX102" s="146">
        <v>2.5</v>
      </c>
      <c r="FY102" s="138">
        <v>7</v>
      </c>
      <c r="FZ102" s="145" t="s">
        <v>2815</v>
      </c>
      <c r="GA102" s="147">
        <v>1200</v>
      </c>
      <c r="GB102" s="145" t="s">
        <v>1867</v>
      </c>
      <c r="GC102" s="160">
        <v>2</v>
      </c>
    </row>
    <row r="103" spans="1:186" x14ac:dyDescent="0.15">
      <c r="A103" s="138"/>
      <c r="B103" s="138"/>
      <c r="C103" s="138"/>
      <c r="D103" s="140"/>
      <c r="E103" s="138"/>
      <c r="F103" s="138"/>
      <c r="G103" s="138"/>
      <c r="H103" s="159"/>
      <c r="I103" s="138"/>
      <c r="J103" s="138"/>
      <c r="K103" s="138"/>
      <c r="L103" s="140"/>
      <c r="M103" s="138"/>
      <c r="N103" s="138"/>
      <c r="O103" s="138"/>
      <c r="P103" s="159"/>
      <c r="Q103" s="138"/>
      <c r="R103" s="138"/>
      <c r="S103" s="138"/>
      <c r="T103" s="159"/>
      <c r="U103" s="138"/>
      <c r="V103" s="138"/>
      <c r="W103" s="138"/>
      <c r="X103" s="159"/>
      <c r="Y103" s="138"/>
      <c r="Z103" s="138"/>
      <c r="AA103" s="138"/>
      <c r="AB103" s="159"/>
      <c r="AC103" s="138"/>
      <c r="AD103" s="138"/>
      <c r="AE103" s="138"/>
      <c r="AF103" s="159"/>
      <c r="AG103" s="138"/>
      <c r="AH103" s="138"/>
      <c r="AI103" s="138"/>
      <c r="AJ103" s="159"/>
      <c r="AK103" s="138"/>
      <c r="AL103" s="138"/>
      <c r="AM103" s="138"/>
      <c r="AN103" s="159"/>
      <c r="AO103" s="138"/>
      <c r="AP103" s="138"/>
      <c r="AQ103" s="138"/>
      <c r="AR103" s="140"/>
      <c r="AS103" s="138"/>
      <c r="AT103" s="138"/>
      <c r="AU103" s="138"/>
      <c r="AV103" s="159"/>
      <c r="AW103" s="138">
        <v>8</v>
      </c>
      <c r="AX103" s="138" t="s">
        <v>1679</v>
      </c>
      <c r="AY103" s="138" t="s">
        <v>2012</v>
      </c>
      <c r="AZ103" s="159">
        <v>0</v>
      </c>
      <c r="BA103" s="138">
        <v>8</v>
      </c>
      <c r="BB103" s="138" t="s">
        <v>1681</v>
      </c>
      <c r="BC103" s="138" t="s">
        <v>2012</v>
      </c>
      <c r="BD103" s="159">
        <v>0</v>
      </c>
      <c r="BE103" s="138"/>
      <c r="BF103" s="138"/>
      <c r="BG103" s="138"/>
      <c r="BH103" s="159"/>
      <c r="BI103" s="138"/>
      <c r="BJ103" s="138"/>
      <c r="BK103" s="138"/>
      <c r="BL103" s="140"/>
      <c r="BM103" s="138"/>
      <c r="BN103" s="138"/>
      <c r="BO103" s="138"/>
      <c r="BP103" s="140"/>
      <c r="BQ103" s="138"/>
      <c r="BR103" s="138"/>
      <c r="BS103" s="138"/>
      <c r="BT103" s="159"/>
      <c r="BU103" s="138"/>
      <c r="BV103" s="138"/>
      <c r="BW103" s="138"/>
      <c r="BX103" s="159"/>
      <c r="BY103" s="138"/>
      <c r="BZ103" s="138"/>
      <c r="CA103" s="138"/>
      <c r="CB103" s="159"/>
      <c r="CC103" s="138"/>
      <c r="CD103" s="138"/>
      <c r="CE103" s="138"/>
      <c r="CF103" s="159"/>
      <c r="CG103" s="138"/>
      <c r="CH103" s="138"/>
      <c r="CI103" s="138"/>
      <c r="CJ103" s="159"/>
      <c r="CK103" s="138"/>
      <c r="CL103" s="138"/>
      <c r="CM103" s="138"/>
      <c r="CN103" s="159"/>
      <c r="CO103" s="138"/>
      <c r="CP103" s="138"/>
      <c r="CQ103" s="138"/>
      <c r="CR103" s="159"/>
      <c r="CS103" s="138"/>
      <c r="CT103" s="138"/>
      <c r="CU103" s="138"/>
      <c r="CV103" s="159"/>
      <c r="CW103" s="138"/>
      <c r="CX103" s="138"/>
      <c r="CY103" s="138"/>
      <c r="CZ103" s="159"/>
      <c r="DA103" s="138">
        <v>8</v>
      </c>
      <c r="DB103" s="138" t="s">
        <v>1401</v>
      </c>
      <c r="DC103" s="138" t="s">
        <v>1869</v>
      </c>
      <c r="DD103" s="159">
        <v>1</v>
      </c>
      <c r="DE103" s="138"/>
      <c r="DF103" s="138"/>
      <c r="DG103" s="138"/>
      <c r="DH103" s="159"/>
      <c r="DI103" s="138">
        <v>8</v>
      </c>
      <c r="DJ103" s="149" t="s">
        <v>1256</v>
      </c>
      <c r="DK103" s="149" t="s">
        <v>2012</v>
      </c>
      <c r="DL103" s="158">
        <v>0</v>
      </c>
      <c r="DM103" s="138"/>
      <c r="DN103" s="149"/>
      <c r="DO103" s="149"/>
      <c r="DP103" s="158"/>
      <c r="DQ103" s="138"/>
      <c r="DR103" s="149"/>
      <c r="DS103" s="149"/>
      <c r="DT103" s="149"/>
      <c r="DU103" s="158"/>
      <c r="DV103" s="138"/>
      <c r="DW103" s="149"/>
      <c r="DX103" s="149"/>
      <c r="DY103" s="149"/>
      <c r="DZ103" s="158"/>
      <c r="EA103" s="138"/>
      <c r="EB103" s="138"/>
      <c r="EC103" s="149"/>
      <c r="ED103" s="149"/>
      <c r="EE103" s="158"/>
      <c r="EF103" s="138"/>
      <c r="EG103" s="138"/>
      <c r="EH103" s="149"/>
      <c r="EI103" s="149"/>
      <c r="EJ103" s="158"/>
      <c r="EK103" s="138"/>
      <c r="EL103" s="138"/>
      <c r="EM103" s="149"/>
      <c r="EN103" s="149"/>
      <c r="EO103" s="158"/>
      <c r="EP103" s="138"/>
      <c r="EQ103" s="138"/>
      <c r="ER103" s="149"/>
      <c r="ES103" s="149"/>
      <c r="ET103" s="158"/>
      <c r="EU103" s="138">
        <v>8</v>
      </c>
      <c r="EV103" s="138" t="s">
        <v>2599</v>
      </c>
      <c r="EW103" s="138">
        <v>1177</v>
      </c>
      <c r="EX103" s="138" t="s">
        <v>2084</v>
      </c>
      <c r="EY103" s="158">
        <v>2.5</v>
      </c>
      <c r="EZ103" s="138">
        <v>8</v>
      </c>
      <c r="FA103" s="138" t="s">
        <v>2815</v>
      </c>
      <c r="FB103" s="147">
        <v>1200</v>
      </c>
      <c r="FC103" s="138" t="s">
        <v>1867</v>
      </c>
      <c r="FD103" s="158">
        <v>1</v>
      </c>
      <c r="FE103" s="138"/>
      <c r="FF103" s="138"/>
      <c r="FG103" s="138"/>
      <c r="FH103" s="138"/>
      <c r="FI103" s="159"/>
      <c r="FJ103" s="138"/>
      <c r="FK103" s="138"/>
      <c r="FL103" s="138"/>
      <c r="FM103" s="138"/>
      <c r="FN103" s="159"/>
      <c r="FO103" s="138"/>
      <c r="FP103" s="138"/>
      <c r="FQ103" s="138"/>
      <c r="FR103" s="138"/>
      <c r="FS103" s="159"/>
      <c r="FT103" s="138">
        <v>8</v>
      </c>
      <c r="FU103" s="145" t="s">
        <v>2598</v>
      </c>
      <c r="FV103" s="145">
        <v>1241</v>
      </c>
      <c r="FW103" s="145" t="s">
        <v>2012</v>
      </c>
      <c r="FX103" s="159">
        <v>1.5</v>
      </c>
      <c r="FY103" s="138">
        <v>8</v>
      </c>
      <c r="FZ103" s="145" t="s">
        <v>3353</v>
      </c>
      <c r="GA103" s="147">
        <v>1200</v>
      </c>
      <c r="GB103" s="145" t="s">
        <v>1867</v>
      </c>
      <c r="GC103" s="159">
        <v>0</v>
      </c>
    </row>
    <row r="104" spans="1:186" x14ac:dyDescent="0.15">
      <c r="A104" s="138"/>
      <c r="B104" s="138"/>
      <c r="C104" s="138"/>
      <c r="D104" s="140"/>
      <c r="E104" s="138"/>
      <c r="F104" s="138"/>
      <c r="G104" s="138"/>
      <c r="H104" s="159"/>
      <c r="I104" s="138"/>
      <c r="J104" s="138"/>
      <c r="K104" s="138"/>
      <c r="L104" s="140"/>
      <c r="M104" s="138"/>
      <c r="N104" s="138"/>
      <c r="O104" s="138"/>
      <c r="P104" s="159"/>
      <c r="Q104" s="138"/>
      <c r="R104" s="138"/>
      <c r="S104" s="138"/>
      <c r="T104" s="159"/>
      <c r="U104" s="138"/>
      <c r="V104" s="138"/>
      <c r="W104" s="138"/>
      <c r="X104" s="159"/>
      <c r="Y104" s="138"/>
      <c r="Z104" s="138"/>
      <c r="AA104" s="138"/>
      <c r="AB104" s="159"/>
      <c r="AC104" s="141"/>
      <c r="AD104" s="141"/>
      <c r="AE104" s="141"/>
      <c r="AF104" s="162"/>
      <c r="AG104" s="138"/>
      <c r="AH104" s="138"/>
      <c r="AI104" s="138"/>
      <c r="AJ104" s="159"/>
      <c r="AK104" s="138"/>
      <c r="AL104" s="138"/>
      <c r="AM104" s="138"/>
      <c r="AN104" s="159"/>
      <c r="AO104" s="138"/>
      <c r="AP104" s="138"/>
      <c r="AQ104" s="138"/>
      <c r="AR104" s="140"/>
      <c r="AS104" s="138"/>
      <c r="AT104" s="138"/>
      <c r="AU104" s="138"/>
      <c r="AV104" s="159"/>
      <c r="AW104" s="138"/>
      <c r="AX104" s="138"/>
      <c r="AY104" s="138"/>
      <c r="AZ104" s="159"/>
      <c r="BA104" s="138"/>
      <c r="BB104" s="138"/>
      <c r="BC104" s="138"/>
      <c r="BD104" s="159"/>
      <c r="BE104" s="138"/>
      <c r="BF104" s="138"/>
      <c r="BG104" s="138"/>
      <c r="BH104" s="159"/>
      <c r="BI104" s="138"/>
      <c r="BJ104" s="138"/>
      <c r="BK104" s="138"/>
      <c r="BL104" s="140"/>
      <c r="BM104" s="138"/>
      <c r="BN104" s="138"/>
      <c r="BO104" s="138"/>
      <c r="BP104" s="140"/>
      <c r="BQ104" s="138"/>
      <c r="BR104" s="138"/>
      <c r="BS104" s="138"/>
      <c r="BT104" s="159"/>
      <c r="BU104" s="138"/>
      <c r="BV104" s="138"/>
      <c r="BW104" s="138"/>
      <c r="BX104" s="159"/>
      <c r="BY104" s="138"/>
      <c r="BZ104" s="138"/>
      <c r="CA104" s="138"/>
      <c r="CB104" s="159"/>
      <c r="CC104" s="138"/>
      <c r="CD104" s="138"/>
      <c r="CE104" s="138"/>
      <c r="CF104" s="159"/>
      <c r="CG104" s="138"/>
      <c r="CH104" s="138"/>
      <c r="CI104" s="138"/>
      <c r="CJ104" s="159"/>
      <c r="CK104" s="138"/>
      <c r="CL104" s="138"/>
      <c r="CM104" s="138"/>
      <c r="CN104" s="159"/>
      <c r="CO104" s="138"/>
      <c r="CP104" s="138"/>
      <c r="CQ104" s="138"/>
      <c r="CR104" s="159"/>
      <c r="CS104" s="138"/>
      <c r="CT104" s="138"/>
      <c r="CU104" s="138"/>
      <c r="CV104" s="159"/>
      <c r="CW104" s="138"/>
      <c r="CX104" s="138"/>
      <c r="CY104" s="138"/>
      <c r="CZ104" s="159"/>
      <c r="DA104" s="138"/>
      <c r="DB104" s="138"/>
      <c r="DC104" s="138"/>
      <c r="DD104" s="159"/>
      <c r="DE104" s="138"/>
      <c r="DF104" s="138"/>
      <c r="DG104" s="138"/>
      <c r="DH104" s="159"/>
      <c r="DI104" s="138"/>
      <c r="DJ104" s="138"/>
      <c r="DK104" s="138"/>
      <c r="DL104" s="159"/>
      <c r="DM104" s="138"/>
      <c r="DN104" s="138"/>
      <c r="DO104" s="138"/>
      <c r="DP104" s="159"/>
      <c r="DQ104" s="138"/>
      <c r="DR104" s="138"/>
      <c r="DS104" s="138"/>
      <c r="DT104" s="138"/>
      <c r="DU104" s="159"/>
      <c r="DV104" s="138"/>
      <c r="DW104" s="138"/>
      <c r="DX104" s="138"/>
      <c r="DY104" s="138"/>
      <c r="DZ104" s="159"/>
      <c r="EA104" s="138"/>
      <c r="EB104" s="138"/>
      <c r="EC104" s="138"/>
      <c r="ED104" s="138"/>
      <c r="EE104" s="159"/>
      <c r="EF104" s="138"/>
      <c r="EG104" s="138"/>
      <c r="EH104" s="138"/>
      <c r="EI104" s="138"/>
      <c r="EJ104" s="159"/>
      <c r="EK104" s="138"/>
      <c r="EL104" s="138"/>
      <c r="EM104" s="138"/>
      <c r="EN104" s="138"/>
      <c r="EO104" s="159"/>
      <c r="EP104" s="138"/>
      <c r="EQ104" s="138"/>
      <c r="ER104" s="138"/>
      <c r="ES104" s="138"/>
      <c r="ET104" s="159"/>
      <c r="EU104" s="138">
        <v>9</v>
      </c>
      <c r="EV104" s="138" t="s">
        <v>2046</v>
      </c>
      <c r="EW104" s="138">
        <v>1294</v>
      </c>
      <c r="EX104" s="138" t="s">
        <v>2012</v>
      </c>
      <c r="EY104" s="159">
        <v>2.5</v>
      </c>
      <c r="EZ104" s="138"/>
      <c r="FA104" s="138"/>
      <c r="FB104" s="138"/>
      <c r="FC104" s="138"/>
      <c r="FD104" s="159"/>
      <c r="FE104" s="138"/>
      <c r="FF104" s="138"/>
      <c r="FG104" s="138"/>
      <c r="FH104" s="138"/>
      <c r="FI104" s="159"/>
      <c r="FJ104" s="138"/>
      <c r="FK104" s="138"/>
      <c r="FL104" s="138"/>
      <c r="FM104" s="138"/>
      <c r="FN104" s="159"/>
      <c r="FO104" s="138"/>
      <c r="FP104" s="138"/>
      <c r="FQ104" s="138"/>
      <c r="FR104" s="138"/>
      <c r="FS104" s="159"/>
      <c r="FT104" s="138"/>
      <c r="FU104" s="138"/>
      <c r="FV104" s="138"/>
      <c r="FW104" s="138"/>
      <c r="FX104" s="159"/>
      <c r="FY104" s="138"/>
      <c r="FZ104" s="138"/>
      <c r="GA104" s="138"/>
      <c r="GB104" s="138"/>
      <c r="GC104" s="159"/>
    </row>
    <row r="105" spans="1:186" x14ac:dyDescent="0.15">
      <c r="A105" s="138"/>
      <c r="B105" s="138"/>
      <c r="C105" s="138"/>
      <c r="D105" s="140"/>
      <c r="E105" s="138"/>
      <c r="F105" s="138"/>
      <c r="G105" s="138"/>
      <c r="H105" s="159"/>
      <c r="I105" s="138"/>
      <c r="J105" s="138"/>
      <c r="K105" s="138"/>
      <c r="L105" s="140"/>
      <c r="M105" s="138"/>
      <c r="N105" s="138"/>
      <c r="O105" s="138"/>
      <c r="P105" s="159"/>
      <c r="Q105" s="138"/>
      <c r="R105" s="138"/>
      <c r="S105" s="138"/>
      <c r="T105" s="159"/>
      <c r="U105" s="138"/>
      <c r="V105" s="138"/>
      <c r="W105" s="138"/>
      <c r="X105" s="159"/>
      <c r="Y105" s="138"/>
      <c r="Z105" s="138"/>
      <c r="AA105" s="138"/>
      <c r="AB105" s="159"/>
      <c r="AC105" s="141"/>
      <c r="AD105" s="141"/>
      <c r="AE105" s="141"/>
      <c r="AF105" s="162"/>
      <c r="AG105" s="138"/>
      <c r="AH105" s="138"/>
      <c r="AI105" s="138"/>
      <c r="AJ105" s="159"/>
      <c r="AK105" s="138"/>
      <c r="AL105" s="138"/>
      <c r="AM105" s="138"/>
      <c r="AN105" s="159"/>
      <c r="AO105" s="138"/>
      <c r="AP105" s="138"/>
      <c r="AQ105" s="138"/>
      <c r="AR105" s="140"/>
      <c r="AS105" s="138"/>
      <c r="AT105" s="138"/>
      <c r="AU105" s="138"/>
      <c r="AV105" s="159"/>
      <c r="AW105" s="138"/>
      <c r="AX105" s="138"/>
      <c r="AY105" s="138"/>
      <c r="AZ105" s="159"/>
      <c r="BA105" s="138"/>
      <c r="BB105" s="138"/>
      <c r="BC105" s="138"/>
      <c r="BD105" s="159"/>
      <c r="BE105" s="138"/>
      <c r="BF105" s="138"/>
      <c r="BG105" s="138"/>
      <c r="BH105" s="159"/>
      <c r="BI105" s="138"/>
      <c r="BJ105" s="138"/>
      <c r="BK105" s="138"/>
      <c r="BL105" s="140"/>
      <c r="BM105" s="138"/>
      <c r="BN105" s="138"/>
      <c r="BO105" s="138"/>
      <c r="BP105" s="140"/>
      <c r="BQ105" s="138"/>
      <c r="BR105" s="138"/>
      <c r="BS105" s="138"/>
      <c r="BT105" s="159"/>
      <c r="BU105" s="138"/>
      <c r="BV105" s="138"/>
      <c r="BW105" s="138"/>
      <c r="BX105" s="159"/>
      <c r="BY105" s="138"/>
      <c r="BZ105" s="138"/>
      <c r="CA105" s="138"/>
      <c r="CB105" s="159"/>
      <c r="CC105" s="138"/>
      <c r="CD105" s="138"/>
      <c r="CE105" s="138"/>
      <c r="CF105" s="159"/>
      <c r="CG105" s="138"/>
      <c r="CH105" s="138"/>
      <c r="CI105" s="138"/>
      <c r="CJ105" s="159"/>
      <c r="CK105" s="138"/>
      <c r="CL105" s="138"/>
      <c r="CM105" s="138"/>
      <c r="CN105" s="159"/>
      <c r="CO105" s="138"/>
      <c r="CP105" s="138"/>
      <c r="CQ105" s="138"/>
      <c r="CR105" s="159"/>
      <c r="CS105" s="138"/>
      <c r="CT105" s="138"/>
      <c r="CU105" s="138"/>
      <c r="CV105" s="159"/>
      <c r="CW105" s="138"/>
      <c r="CX105" s="138"/>
      <c r="CY105" s="138"/>
      <c r="CZ105" s="159"/>
      <c r="DA105" s="138"/>
      <c r="DB105" s="138"/>
      <c r="DC105" s="138"/>
      <c r="DD105" s="159"/>
      <c r="DE105" s="138"/>
      <c r="DF105" s="138"/>
      <c r="DG105" s="138"/>
      <c r="DH105" s="159"/>
      <c r="DI105" s="138"/>
      <c r="DJ105" s="138"/>
      <c r="DK105" s="138"/>
      <c r="DL105" s="159"/>
      <c r="DM105" s="138"/>
      <c r="DN105" s="138"/>
      <c r="DO105" s="138"/>
      <c r="DP105" s="159"/>
      <c r="DQ105" s="138"/>
      <c r="DR105" s="138"/>
      <c r="DS105" s="138"/>
      <c r="DT105" s="138"/>
      <c r="DU105" s="159"/>
      <c r="DV105" s="138"/>
      <c r="DW105" s="138"/>
      <c r="DX105" s="138"/>
      <c r="DY105" s="138"/>
      <c r="DZ105" s="159"/>
      <c r="EA105" s="138"/>
      <c r="EB105" s="138"/>
      <c r="EC105" s="138"/>
      <c r="ED105" s="138"/>
      <c r="EE105" s="159"/>
      <c r="EF105" s="138"/>
      <c r="EG105" s="138"/>
      <c r="EH105" s="138"/>
      <c r="EI105" s="138"/>
      <c r="EJ105" s="159"/>
      <c r="EK105" s="138"/>
      <c r="EL105" s="138"/>
      <c r="EM105" s="138"/>
      <c r="EN105" s="138"/>
      <c r="EO105" s="159"/>
      <c r="EP105" s="138"/>
      <c r="EQ105" s="138"/>
      <c r="ER105" s="138"/>
      <c r="ES105" s="138"/>
      <c r="ET105" s="159"/>
      <c r="EU105" s="138">
        <v>10</v>
      </c>
      <c r="EV105" s="138" t="s">
        <v>2820</v>
      </c>
      <c r="EW105" s="138"/>
      <c r="EX105" s="147" t="s">
        <v>1867</v>
      </c>
      <c r="EY105" s="159">
        <v>1</v>
      </c>
      <c r="EZ105" s="138"/>
      <c r="FA105" s="138"/>
      <c r="FB105" s="138"/>
      <c r="FC105" s="147"/>
      <c r="FD105" s="159"/>
      <c r="FE105" s="138"/>
      <c r="FF105" s="138"/>
      <c r="FG105" s="138"/>
      <c r="FH105" s="147"/>
      <c r="FI105" s="159"/>
      <c r="FJ105" s="138"/>
      <c r="FK105" s="138"/>
      <c r="FL105" s="138"/>
      <c r="FM105" s="147"/>
      <c r="FN105" s="159"/>
      <c r="FO105" s="138"/>
      <c r="FP105" s="138"/>
      <c r="FQ105" s="138"/>
      <c r="FR105" s="147"/>
      <c r="FS105" s="159"/>
      <c r="FT105" s="138"/>
      <c r="FU105" s="138"/>
      <c r="FV105" s="138"/>
      <c r="FW105" s="147"/>
      <c r="FX105" s="159"/>
      <c r="FY105" s="138"/>
      <c r="FZ105" s="138"/>
      <c r="GA105" s="138"/>
      <c r="GB105" s="147"/>
      <c r="GC105" s="159"/>
    </row>
    <row r="106" spans="1:186" ht="14" thickBot="1" x14ac:dyDescent="0.2">
      <c r="A106" s="138"/>
      <c r="B106" s="138"/>
      <c r="C106" s="138"/>
      <c r="D106" s="140"/>
      <c r="E106" s="138"/>
      <c r="F106" s="138"/>
      <c r="G106" s="138"/>
      <c r="H106" s="159"/>
      <c r="I106" s="138"/>
      <c r="J106" s="138"/>
      <c r="K106" s="138"/>
      <c r="L106" s="140"/>
      <c r="M106" s="138"/>
      <c r="N106" s="138"/>
      <c r="O106" s="138"/>
      <c r="P106" s="159"/>
      <c r="Q106" s="138"/>
      <c r="R106" s="138"/>
      <c r="S106" s="138"/>
      <c r="T106" s="159"/>
      <c r="U106" s="138"/>
      <c r="V106" s="138"/>
      <c r="W106" s="138"/>
      <c r="X106" s="159"/>
      <c r="Y106" s="138"/>
      <c r="Z106" s="138"/>
      <c r="AA106" s="138"/>
      <c r="AB106" s="159"/>
      <c r="AC106" s="141"/>
      <c r="AD106" s="141"/>
      <c r="AE106" s="141"/>
      <c r="AF106" s="162"/>
      <c r="AG106" s="138"/>
      <c r="AH106" s="138"/>
      <c r="AI106" s="138"/>
      <c r="AJ106" s="159"/>
      <c r="AK106" s="138"/>
      <c r="AL106" s="138"/>
      <c r="AM106" s="138"/>
      <c r="AN106" s="159"/>
      <c r="AO106" s="138"/>
      <c r="AP106" s="138"/>
      <c r="AQ106" s="138"/>
      <c r="AR106" s="140"/>
      <c r="AS106" s="138"/>
      <c r="AT106" s="138"/>
      <c r="AU106" s="138"/>
      <c r="AV106" s="159"/>
      <c r="AW106" s="138"/>
      <c r="AX106" s="138"/>
      <c r="AY106" s="138"/>
      <c r="AZ106" s="159"/>
      <c r="BA106" s="138"/>
      <c r="BB106" s="138"/>
      <c r="BC106" s="138"/>
      <c r="BD106" s="159"/>
      <c r="BE106" s="138"/>
      <c r="BF106" s="138"/>
      <c r="BG106" s="138"/>
      <c r="BH106" s="159"/>
      <c r="BI106" s="138"/>
      <c r="BJ106" s="138"/>
      <c r="BK106" s="138"/>
      <c r="BL106" s="140"/>
      <c r="BM106" s="138"/>
      <c r="BN106" s="138"/>
      <c r="BO106" s="138"/>
      <c r="BP106" s="140"/>
      <c r="BQ106" s="138"/>
      <c r="BR106" s="138"/>
      <c r="BS106" s="138"/>
      <c r="BT106" s="159"/>
      <c r="BU106" s="138"/>
      <c r="BV106" s="138"/>
      <c r="BW106" s="138"/>
      <c r="BX106" s="159"/>
      <c r="BY106" s="138"/>
      <c r="BZ106" s="138"/>
      <c r="CA106" s="138"/>
      <c r="CB106" s="159"/>
      <c r="CC106" s="138"/>
      <c r="CD106" s="138"/>
      <c r="CE106" s="138"/>
      <c r="CF106" s="159"/>
      <c r="CG106" s="138"/>
      <c r="CH106" s="138"/>
      <c r="CI106" s="138"/>
      <c r="CJ106" s="159"/>
      <c r="CK106" s="138"/>
      <c r="CL106" s="138"/>
      <c r="CM106" s="138"/>
      <c r="CN106" s="159"/>
      <c r="CO106" s="138"/>
      <c r="CP106" s="138"/>
      <c r="CQ106" s="138"/>
      <c r="CR106" s="159"/>
      <c r="CS106" s="138"/>
      <c r="CT106" s="138"/>
      <c r="CU106" s="138"/>
      <c r="CV106" s="159"/>
      <c r="CW106" s="138"/>
      <c r="CX106" s="138"/>
      <c r="CY106" s="138"/>
      <c r="CZ106" s="159"/>
      <c r="DA106" s="138"/>
      <c r="DB106" s="138"/>
      <c r="DC106" s="138"/>
      <c r="DD106" s="159"/>
      <c r="DE106" s="138"/>
      <c r="DF106" s="138"/>
      <c r="DG106" s="138"/>
      <c r="DH106" s="159"/>
      <c r="DI106" s="138"/>
      <c r="DJ106" s="138"/>
      <c r="DK106" s="138"/>
      <c r="DL106" s="159"/>
      <c r="DM106" s="138"/>
      <c r="DN106" s="138"/>
      <c r="DO106" s="138"/>
      <c r="DP106" s="159"/>
      <c r="DQ106" s="138"/>
      <c r="DR106" s="138"/>
      <c r="DS106" s="138"/>
      <c r="DT106" s="138"/>
      <c r="DU106" s="159"/>
      <c r="DV106" s="138"/>
      <c r="DW106" s="138"/>
      <c r="DX106" s="138"/>
      <c r="DY106" s="138"/>
      <c r="DZ106" s="159"/>
      <c r="EA106" s="138"/>
      <c r="EB106" s="138"/>
      <c r="EC106" s="138"/>
      <c r="ED106" s="138"/>
      <c r="EE106" s="159"/>
      <c r="EF106" s="138"/>
      <c r="EG106" s="138"/>
      <c r="EH106" s="138"/>
      <c r="EI106" s="138"/>
      <c r="EJ106" s="159"/>
      <c r="EK106" s="138"/>
      <c r="EL106" s="138"/>
      <c r="EM106" s="138"/>
      <c r="EN106" s="138"/>
      <c r="EO106" s="159"/>
      <c r="EP106" s="138"/>
      <c r="EQ106" s="138"/>
      <c r="ER106" s="138"/>
      <c r="ES106" s="138"/>
      <c r="ET106" s="159"/>
      <c r="EU106" s="138"/>
      <c r="EV106" s="138"/>
      <c r="EW106" s="138"/>
      <c r="EX106" s="138"/>
      <c r="EY106" s="159"/>
      <c r="EZ106" s="138"/>
      <c r="FA106" s="138"/>
      <c r="FB106" s="138"/>
      <c r="FC106" s="138"/>
      <c r="FD106" s="159"/>
      <c r="FE106" s="138"/>
      <c r="FF106" s="138"/>
      <c r="FG106" s="138"/>
      <c r="FH106" s="138"/>
      <c r="FI106" s="159"/>
      <c r="FJ106" s="138"/>
      <c r="FK106" s="138"/>
      <c r="FL106" s="138"/>
      <c r="FM106" s="138"/>
      <c r="FN106" s="159"/>
      <c r="FO106" s="138"/>
      <c r="FP106" s="138"/>
      <c r="FQ106" s="138"/>
      <c r="FR106" s="138"/>
      <c r="FS106" s="159"/>
      <c r="FT106" s="138"/>
      <c r="FU106" s="138"/>
      <c r="FV106" s="138"/>
      <c r="FW106" s="138"/>
      <c r="FX106" s="159"/>
      <c r="FY106" s="138"/>
      <c r="FZ106" s="138"/>
      <c r="GA106" s="138"/>
      <c r="GB106" s="138"/>
      <c r="GC106" s="159"/>
    </row>
    <row r="107" spans="1:186" x14ac:dyDescent="0.15">
      <c r="A107" s="176"/>
      <c r="B107" s="176"/>
      <c r="C107" s="176"/>
      <c r="D107" s="186"/>
      <c r="E107" s="176"/>
      <c r="F107" s="176"/>
      <c r="G107" s="176"/>
      <c r="H107" s="177"/>
      <c r="I107" s="176"/>
      <c r="J107" s="176"/>
      <c r="K107" s="176"/>
      <c r="L107" s="186"/>
      <c r="M107" s="176"/>
      <c r="N107" s="176"/>
      <c r="O107" s="176"/>
      <c r="P107" s="177"/>
      <c r="Q107" s="176"/>
      <c r="R107" s="187" t="s">
        <v>1840</v>
      </c>
      <c r="S107" s="176"/>
      <c r="T107" s="177"/>
      <c r="U107" s="176"/>
      <c r="V107" s="187" t="s">
        <v>1840</v>
      </c>
      <c r="W107" s="176"/>
      <c r="X107" s="190"/>
      <c r="Y107" s="176"/>
      <c r="Z107" s="187" t="s">
        <v>1840</v>
      </c>
      <c r="AA107" s="176"/>
      <c r="AB107" s="177"/>
      <c r="AC107" s="176"/>
      <c r="AD107" s="187" t="s">
        <v>1861</v>
      </c>
      <c r="AE107" s="176"/>
      <c r="AF107" s="190"/>
      <c r="AG107" s="176"/>
      <c r="AH107" s="187" t="s">
        <v>1840</v>
      </c>
      <c r="AI107" s="176"/>
      <c r="AJ107" s="177"/>
      <c r="AK107" s="176"/>
      <c r="AL107" s="187" t="s">
        <v>1840</v>
      </c>
      <c r="AM107" s="176"/>
      <c r="AN107" s="190"/>
      <c r="AO107" s="176"/>
      <c r="AP107" s="187" t="s">
        <v>1840</v>
      </c>
      <c r="AQ107" s="176"/>
      <c r="AR107" s="186"/>
      <c r="AS107" s="176"/>
      <c r="AT107" s="187" t="s">
        <v>1840</v>
      </c>
      <c r="AU107" s="176"/>
      <c r="AV107" s="177"/>
      <c r="AW107" s="176"/>
      <c r="AX107" s="187" t="s">
        <v>1840</v>
      </c>
      <c r="AY107" s="176"/>
      <c r="AZ107" s="186"/>
      <c r="BA107" s="176"/>
      <c r="BB107" s="187" t="s">
        <v>1840</v>
      </c>
      <c r="BC107" s="176"/>
      <c r="BD107" s="190"/>
      <c r="BE107" s="176"/>
      <c r="BF107" s="187" t="s">
        <v>1840</v>
      </c>
      <c r="BG107" s="176"/>
      <c r="BH107" s="177"/>
      <c r="BI107" s="176"/>
      <c r="BJ107" s="187" t="s">
        <v>1840</v>
      </c>
      <c r="BK107" s="176"/>
      <c r="BL107" s="190"/>
      <c r="BM107" s="176"/>
      <c r="BN107" s="187" t="s">
        <v>1840</v>
      </c>
      <c r="BO107" s="176"/>
      <c r="BP107" s="190"/>
      <c r="BQ107" s="176"/>
      <c r="BR107" s="187" t="s">
        <v>1840</v>
      </c>
      <c r="BS107" s="176"/>
      <c r="BT107" s="177"/>
      <c r="BU107" s="176"/>
      <c r="BV107" s="187" t="s">
        <v>1633</v>
      </c>
      <c r="BW107" s="176"/>
      <c r="BX107" s="177"/>
      <c r="BY107" s="176"/>
      <c r="BZ107" s="187" t="s">
        <v>1633</v>
      </c>
      <c r="CA107" s="176"/>
      <c r="CB107" s="177"/>
      <c r="CC107" s="176"/>
      <c r="CD107" s="187" t="s">
        <v>1633</v>
      </c>
      <c r="CE107" s="176"/>
      <c r="CF107" s="177"/>
      <c r="CG107" s="176"/>
      <c r="CH107" s="187" t="s">
        <v>1633</v>
      </c>
      <c r="CI107" s="176"/>
      <c r="CJ107" s="177"/>
      <c r="CK107" s="176"/>
      <c r="CL107" s="187" t="s">
        <v>1633</v>
      </c>
      <c r="CM107" s="176"/>
      <c r="CN107" s="177"/>
      <c r="CO107" s="176"/>
      <c r="CP107" s="187" t="s">
        <v>1633</v>
      </c>
      <c r="CQ107" s="176"/>
      <c r="CR107" s="177"/>
      <c r="CS107" s="176"/>
      <c r="CT107" s="187" t="s">
        <v>1633</v>
      </c>
      <c r="CU107" s="176"/>
      <c r="CV107" s="177"/>
      <c r="CW107" s="176"/>
      <c r="CX107" s="187" t="s">
        <v>1633</v>
      </c>
      <c r="CY107" s="176"/>
      <c r="CZ107" s="177"/>
      <c r="DA107" s="176"/>
      <c r="DB107" s="187" t="s">
        <v>1633</v>
      </c>
      <c r="DC107" s="176"/>
      <c r="DD107" s="177"/>
      <c r="DE107" s="176"/>
      <c r="DF107" s="187" t="s">
        <v>1633</v>
      </c>
      <c r="DG107" s="176"/>
      <c r="DH107" s="177"/>
      <c r="DI107" s="176"/>
      <c r="DJ107" s="187" t="s">
        <v>1633</v>
      </c>
      <c r="DK107" s="176"/>
      <c r="DL107" s="177"/>
      <c r="DM107" s="176"/>
      <c r="DN107" s="187" t="s">
        <v>1633</v>
      </c>
      <c r="DO107" s="176"/>
      <c r="DP107" s="177"/>
      <c r="DQ107" s="176"/>
      <c r="DR107" s="187" t="s">
        <v>1633</v>
      </c>
      <c r="DS107" s="187"/>
      <c r="DT107" s="176"/>
      <c r="DU107" s="177"/>
      <c r="DV107" s="176"/>
      <c r="DW107" s="187" t="s">
        <v>398</v>
      </c>
      <c r="DX107" s="187"/>
      <c r="DY107" s="176"/>
      <c r="DZ107" s="177"/>
      <c r="EA107" s="176"/>
      <c r="EB107" s="187" t="s">
        <v>398</v>
      </c>
      <c r="EC107" s="187"/>
      <c r="ED107" s="176"/>
      <c r="EE107" s="177"/>
      <c r="EF107" s="176"/>
      <c r="EG107" s="187" t="s">
        <v>155</v>
      </c>
      <c r="EH107" s="187"/>
      <c r="EI107" s="176"/>
      <c r="EJ107" s="177"/>
      <c r="EK107" s="176"/>
      <c r="EL107" s="187" t="s">
        <v>926</v>
      </c>
      <c r="EM107" s="187"/>
      <c r="EN107" s="176"/>
      <c r="EO107" s="177"/>
      <c r="EP107" s="176"/>
      <c r="EQ107" s="187" t="s">
        <v>926</v>
      </c>
      <c r="ER107" s="187"/>
      <c r="ES107" s="176"/>
      <c r="ET107" s="177"/>
      <c r="EU107" s="176"/>
      <c r="EV107" s="188" t="s">
        <v>1842</v>
      </c>
      <c r="EW107" s="187"/>
      <c r="EX107" s="176"/>
      <c r="EY107" s="177"/>
      <c r="EZ107" s="176"/>
      <c r="FA107" s="188" t="s">
        <v>1842</v>
      </c>
      <c r="FB107" s="187"/>
      <c r="FC107" s="176"/>
      <c r="FD107" s="177"/>
      <c r="FE107" s="176"/>
      <c r="FF107" s="188" t="s">
        <v>1842</v>
      </c>
      <c r="FG107" s="187"/>
      <c r="FH107" s="176"/>
      <c r="FI107" s="177"/>
      <c r="FJ107" s="176"/>
      <c r="FK107" s="188" t="s">
        <v>1842</v>
      </c>
      <c r="FL107" s="187"/>
      <c r="FM107" s="176"/>
      <c r="FN107" s="177"/>
      <c r="FO107" s="176"/>
      <c r="FP107" s="188"/>
      <c r="FQ107" s="187"/>
      <c r="FR107" s="176"/>
      <c r="FS107" s="177"/>
      <c r="FT107" s="176"/>
      <c r="FU107" s="188" t="s">
        <v>1842</v>
      </c>
      <c r="FV107" s="187"/>
      <c r="FW107" s="176"/>
      <c r="FX107" s="177"/>
      <c r="FY107" s="176"/>
      <c r="FZ107" s="188" t="s">
        <v>1842</v>
      </c>
      <c r="GA107" s="187"/>
      <c r="GB107" s="176"/>
      <c r="GC107" s="177"/>
      <c r="GD107" s="31"/>
    </row>
    <row r="108" spans="1:186" x14ac:dyDescent="0.15">
      <c r="A108" s="138"/>
      <c r="B108" s="138"/>
      <c r="C108" s="138"/>
      <c r="D108" s="140"/>
      <c r="E108" s="138"/>
      <c r="F108" s="138"/>
      <c r="G108" s="138"/>
      <c r="H108" s="159"/>
      <c r="I108" s="138"/>
      <c r="J108" s="138"/>
      <c r="K108" s="138"/>
      <c r="L108" s="140"/>
      <c r="M108" s="138"/>
      <c r="N108" s="138"/>
      <c r="O108" s="138"/>
      <c r="P108" s="159"/>
      <c r="Q108" s="145">
        <v>1</v>
      </c>
      <c r="R108" s="145" t="s">
        <v>2038</v>
      </c>
      <c r="S108" s="145" t="s">
        <v>2012</v>
      </c>
      <c r="T108" s="160">
        <v>6</v>
      </c>
      <c r="U108" s="145">
        <v>1</v>
      </c>
      <c r="V108" s="145" t="s">
        <v>2039</v>
      </c>
      <c r="W108" s="145" t="s">
        <v>2040</v>
      </c>
      <c r="X108" s="160">
        <v>11.5</v>
      </c>
      <c r="Y108" s="149">
        <v>1</v>
      </c>
      <c r="Z108" s="149" t="s">
        <v>2041</v>
      </c>
      <c r="AA108" s="149" t="s">
        <v>1863</v>
      </c>
      <c r="AB108" s="158">
        <v>15</v>
      </c>
      <c r="AC108" s="145">
        <v>1</v>
      </c>
      <c r="AD108" s="145" t="s">
        <v>2042</v>
      </c>
      <c r="AE108" s="145" t="s">
        <v>2010</v>
      </c>
      <c r="AF108" s="160">
        <v>10.5</v>
      </c>
      <c r="AG108" s="145">
        <v>1</v>
      </c>
      <c r="AH108" s="145" t="s">
        <v>45</v>
      </c>
      <c r="AI108" s="145" t="s">
        <v>1885</v>
      </c>
      <c r="AJ108" s="160">
        <v>11.5</v>
      </c>
      <c r="AK108" s="138">
        <v>1</v>
      </c>
      <c r="AL108" s="138" t="s">
        <v>1682</v>
      </c>
      <c r="AM108" s="138" t="s">
        <v>2084</v>
      </c>
      <c r="AN108" s="140">
        <v>8.5</v>
      </c>
      <c r="AO108" s="138">
        <v>1</v>
      </c>
      <c r="AP108" s="138" t="s">
        <v>2086</v>
      </c>
      <c r="AQ108" s="138" t="s">
        <v>2010</v>
      </c>
      <c r="AR108" s="159">
        <v>7.5</v>
      </c>
      <c r="AS108" s="138">
        <v>1</v>
      </c>
      <c r="AT108" s="138" t="s">
        <v>2087</v>
      </c>
      <c r="AU108" s="138" t="s">
        <v>2088</v>
      </c>
      <c r="AV108" s="159">
        <v>10</v>
      </c>
      <c r="AW108" s="149">
        <v>1</v>
      </c>
      <c r="AX108" s="149" t="s">
        <v>2089</v>
      </c>
      <c r="AY108" s="149" t="s">
        <v>1863</v>
      </c>
      <c r="AZ108" s="158">
        <v>14</v>
      </c>
      <c r="BA108" s="149">
        <v>1</v>
      </c>
      <c r="BB108" s="149" t="s">
        <v>2089</v>
      </c>
      <c r="BC108" s="149" t="s">
        <v>1863</v>
      </c>
      <c r="BD108" s="158">
        <v>16.5</v>
      </c>
      <c r="BE108" s="138">
        <v>1</v>
      </c>
      <c r="BF108" s="138" t="s">
        <v>2262</v>
      </c>
      <c r="BG108" s="138" t="s">
        <v>2010</v>
      </c>
      <c r="BH108" s="159">
        <v>13.5</v>
      </c>
      <c r="BI108" s="138">
        <v>1</v>
      </c>
      <c r="BJ108" s="145" t="s">
        <v>2262</v>
      </c>
      <c r="BK108" s="145" t="s">
        <v>2010</v>
      </c>
      <c r="BL108" s="160">
        <v>12.5</v>
      </c>
      <c r="BM108" s="145">
        <v>1</v>
      </c>
      <c r="BN108" s="145" t="s">
        <v>2262</v>
      </c>
      <c r="BO108" s="145" t="s">
        <v>2010</v>
      </c>
      <c r="BP108" s="160">
        <v>9</v>
      </c>
      <c r="BQ108" s="138">
        <v>1</v>
      </c>
      <c r="BR108" s="138" t="s">
        <v>2263</v>
      </c>
      <c r="BS108" s="138" t="s">
        <v>2010</v>
      </c>
      <c r="BT108" s="159">
        <v>9</v>
      </c>
      <c r="BU108" s="138">
        <v>1</v>
      </c>
      <c r="BV108" s="138" t="s">
        <v>1985</v>
      </c>
      <c r="BW108" s="138" t="s">
        <v>2012</v>
      </c>
      <c r="BX108" s="159">
        <v>10.5</v>
      </c>
      <c r="BY108" s="138">
        <v>1</v>
      </c>
      <c r="BZ108" s="138" t="s">
        <v>1819</v>
      </c>
      <c r="CA108" s="138" t="s">
        <v>2207</v>
      </c>
      <c r="CB108" s="159">
        <v>13</v>
      </c>
      <c r="CC108" s="138">
        <v>1</v>
      </c>
      <c r="CD108" s="138" t="s">
        <v>1845</v>
      </c>
      <c r="CE108" s="138" t="s">
        <v>2012</v>
      </c>
      <c r="CF108" s="159">
        <v>10</v>
      </c>
      <c r="CG108" s="138">
        <v>1</v>
      </c>
      <c r="CH108" s="138" t="s">
        <v>1284</v>
      </c>
      <c r="CI108" s="138" t="s">
        <v>1721</v>
      </c>
      <c r="CJ108" s="159">
        <v>9.5</v>
      </c>
      <c r="CK108" s="138">
        <v>1</v>
      </c>
      <c r="CL108" s="138" t="s">
        <v>1288</v>
      </c>
      <c r="CM108" s="138" t="s">
        <v>2012</v>
      </c>
      <c r="CN108" s="159">
        <v>8</v>
      </c>
      <c r="CO108" s="138">
        <v>1</v>
      </c>
      <c r="CP108" s="138" t="s">
        <v>1201</v>
      </c>
      <c r="CQ108" s="138" t="s">
        <v>2012</v>
      </c>
      <c r="CR108" s="159">
        <v>5.5</v>
      </c>
      <c r="CS108" s="138">
        <v>1</v>
      </c>
      <c r="CT108" s="138" t="s">
        <v>1288</v>
      </c>
      <c r="CU108" s="138" t="s">
        <v>2012</v>
      </c>
      <c r="CV108" s="159">
        <v>9</v>
      </c>
      <c r="CW108" s="138">
        <v>1</v>
      </c>
      <c r="CX108" s="138" t="s">
        <v>909</v>
      </c>
      <c r="CY108" s="138" t="s">
        <v>2152</v>
      </c>
      <c r="CZ108" s="159">
        <v>7</v>
      </c>
      <c r="DA108" s="138">
        <v>1</v>
      </c>
      <c r="DB108" s="138" t="s">
        <v>1541</v>
      </c>
      <c r="DC108" s="138" t="s">
        <v>769</v>
      </c>
      <c r="DD108" s="159">
        <v>7.5</v>
      </c>
      <c r="DE108" s="138">
        <v>1</v>
      </c>
      <c r="DF108" s="138" t="s">
        <v>1354</v>
      </c>
      <c r="DG108" s="138" t="s">
        <v>769</v>
      </c>
      <c r="DH108" s="159">
        <v>7</v>
      </c>
      <c r="DI108" s="138">
        <v>1</v>
      </c>
      <c r="DJ108" s="138" t="s">
        <v>1541</v>
      </c>
      <c r="DK108" s="138" t="s">
        <v>769</v>
      </c>
      <c r="DL108" s="159">
        <v>8</v>
      </c>
      <c r="DM108" s="138">
        <v>1</v>
      </c>
      <c r="DN108" s="138" t="s">
        <v>765</v>
      </c>
      <c r="DO108" s="138" t="s">
        <v>769</v>
      </c>
      <c r="DP108" s="159">
        <v>7.5</v>
      </c>
      <c r="DQ108" s="138">
        <v>1</v>
      </c>
      <c r="DR108" s="138" t="s">
        <v>649</v>
      </c>
      <c r="DS108" s="138"/>
      <c r="DT108" s="138" t="s">
        <v>1903</v>
      </c>
      <c r="DU108" s="159">
        <v>8</v>
      </c>
      <c r="DV108" s="138">
        <v>1</v>
      </c>
      <c r="DW108" s="138" t="s">
        <v>980</v>
      </c>
      <c r="DX108" s="138"/>
      <c r="DY108" s="138" t="s">
        <v>1903</v>
      </c>
      <c r="DZ108" s="159">
        <v>7</v>
      </c>
      <c r="EA108" s="138">
        <v>1</v>
      </c>
      <c r="EB108" s="138" t="s">
        <v>260</v>
      </c>
      <c r="EC108" s="138"/>
      <c r="ED108" s="138" t="s">
        <v>271</v>
      </c>
      <c r="EE108" s="159">
        <v>6.5</v>
      </c>
      <c r="EF108" s="138">
        <v>1</v>
      </c>
      <c r="EG108" s="138" t="s">
        <v>448</v>
      </c>
      <c r="EH108" s="138"/>
      <c r="EI108" s="145" t="s">
        <v>3156</v>
      </c>
      <c r="EJ108" s="159"/>
      <c r="EK108" s="138">
        <v>1</v>
      </c>
      <c r="EL108" s="138" t="s">
        <v>66</v>
      </c>
      <c r="EM108" s="138"/>
      <c r="EN108" s="145" t="s">
        <v>3146</v>
      </c>
      <c r="EO108" s="159">
        <v>5</v>
      </c>
      <c r="EP108" s="138">
        <v>1</v>
      </c>
      <c r="EQ108" s="138" t="s">
        <v>2604</v>
      </c>
      <c r="ER108" s="138"/>
      <c r="ES108" s="145" t="s">
        <v>3146</v>
      </c>
      <c r="ET108" s="159">
        <v>7</v>
      </c>
      <c r="EU108" s="138">
        <v>1</v>
      </c>
      <c r="EV108" s="138" t="s">
        <v>2613</v>
      </c>
      <c r="EW108" s="138"/>
      <c r="EX108" s="145" t="s">
        <v>3301</v>
      </c>
      <c r="EY108" s="159">
        <v>7</v>
      </c>
      <c r="EZ108" s="138">
        <v>1</v>
      </c>
      <c r="FA108" s="138" t="s">
        <v>2758</v>
      </c>
      <c r="FB108" s="138"/>
      <c r="FC108" s="138" t="s">
        <v>272</v>
      </c>
      <c r="FD108" s="159">
        <v>4</v>
      </c>
      <c r="FE108" s="138">
        <v>1</v>
      </c>
      <c r="FF108" s="145" t="s">
        <v>2610</v>
      </c>
      <c r="FG108" s="138"/>
      <c r="FH108" s="145" t="s">
        <v>2985</v>
      </c>
      <c r="FI108" s="159">
        <v>4</v>
      </c>
      <c r="FJ108" s="138">
        <v>1</v>
      </c>
      <c r="FK108" s="145" t="s">
        <v>2838</v>
      </c>
      <c r="FL108" s="138"/>
      <c r="FM108" s="145" t="s">
        <v>3299</v>
      </c>
      <c r="FN108" s="159">
        <v>3</v>
      </c>
      <c r="FO108" s="138"/>
      <c r="FP108" s="145"/>
      <c r="FQ108" s="138"/>
      <c r="FR108" s="138"/>
      <c r="FS108" s="159"/>
      <c r="FT108" s="138">
        <v>1</v>
      </c>
      <c r="FU108" s="145"/>
      <c r="FV108" s="138"/>
      <c r="FW108" s="145"/>
      <c r="FX108" s="159"/>
      <c r="FY108" s="138">
        <v>1</v>
      </c>
      <c r="FZ108" s="145" t="s">
        <v>3060</v>
      </c>
      <c r="GA108" s="138">
        <v>1193</v>
      </c>
      <c r="GB108" s="145" t="s">
        <v>3146</v>
      </c>
      <c r="GC108" s="159">
        <v>2.5</v>
      </c>
    </row>
    <row r="109" spans="1:186" x14ac:dyDescent="0.15">
      <c r="A109" s="138"/>
      <c r="B109" s="138"/>
      <c r="C109" s="138"/>
      <c r="D109" s="140"/>
      <c r="E109" s="138"/>
      <c r="F109" s="138"/>
      <c r="G109" s="138"/>
      <c r="H109" s="159"/>
      <c r="I109" s="138"/>
      <c r="J109" s="138"/>
      <c r="K109" s="138"/>
      <c r="L109" s="140"/>
      <c r="M109" s="138"/>
      <c r="N109" s="138"/>
      <c r="O109" s="138"/>
      <c r="P109" s="159"/>
      <c r="Q109" s="138">
        <v>2</v>
      </c>
      <c r="R109" s="138" t="s">
        <v>2039</v>
      </c>
      <c r="S109" s="138" t="s">
        <v>1885</v>
      </c>
      <c r="T109" s="159">
        <v>6</v>
      </c>
      <c r="U109" s="138">
        <v>2</v>
      </c>
      <c r="V109" s="138" t="s">
        <v>2038</v>
      </c>
      <c r="W109" s="138" t="s">
        <v>2012</v>
      </c>
      <c r="X109" s="159">
        <v>11.5</v>
      </c>
      <c r="Y109" s="149">
        <v>2</v>
      </c>
      <c r="Z109" s="149" t="s">
        <v>1683</v>
      </c>
      <c r="AA109" s="149" t="s">
        <v>1863</v>
      </c>
      <c r="AB109" s="158">
        <v>14.5</v>
      </c>
      <c r="AC109" s="138">
        <v>2</v>
      </c>
      <c r="AD109" s="138" t="s">
        <v>2038</v>
      </c>
      <c r="AE109" s="138" t="s">
        <v>2012</v>
      </c>
      <c r="AF109" s="159">
        <v>9.5</v>
      </c>
      <c r="AG109" s="138">
        <v>2</v>
      </c>
      <c r="AH109" s="138" t="s">
        <v>1488</v>
      </c>
      <c r="AI109" s="138" t="s">
        <v>2010</v>
      </c>
      <c r="AJ109" s="159">
        <v>10.5</v>
      </c>
      <c r="AK109" s="138">
        <v>2</v>
      </c>
      <c r="AL109" s="138" t="s">
        <v>1489</v>
      </c>
      <c r="AM109" s="138" t="s">
        <v>2010</v>
      </c>
      <c r="AN109" s="159">
        <v>8</v>
      </c>
      <c r="AO109" s="138">
        <v>2</v>
      </c>
      <c r="AP109" s="138" t="s">
        <v>1490</v>
      </c>
      <c r="AQ109" s="138" t="s">
        <v>2012</v>
      </c>
      <c r="AR109" s="159">
        <v>5.5</v>
      </c>
      <c r="AS109" s="138">
        <v>2</v>
      </c>
      <c r="AT109" s="138" t="s">
        <v>1491</v>
      </c>
      <c r="AU109" s="138" t="s">
        <v>2172</v>
      </c>
      <c r="AV109" s="159">
        <v>9.5</v>
      </c>
      <c r="AW109" s="149">
        <v>2</v>
      </c>
      <c r="AX109" s="149" t="s">
        <v>1933</v>
      </c>
      <c r="AY109" s="149" t="s">
        <v>1863</v>
      </c>
      <c r="AZ109" s="158">
        <v>11.5</v>
      </c>
      <c r="BA109" s="138">
        <v>2</v>
      </c>
      <c r="BB109" s="138" t="s">
        <v>1491</v>
      </c>
      <c r="BC109" s="138" t="s">
        <v>2172</v>
      </c>
      <c r="BD109" s="159">
        <v>15.5</v>
      </c>
      <c r="BE109" s="149">
        <v>2</v>
      </c>
      <c r="BF109" s="149" t="s">
        <v>1933</v>
      </c>
      <c r="BG109" s="149" t="s">
        <v>1863</v>
      </c>
      <c r="BH109" s="158">
        <v>12</v>
      </c>
      <c r="BI109" s="149">
        <v>2</v>
      </c>
      <c r="BJ109" s="149" t="s">
        <v>1933</v>
      </c>
      <c r="BK109" s="149" t="s">
        <v>1863</v>
      </c>
      <c r="BL109" s="158">
        <v>11</v>
      </c>
      <c r="BM109" s="138">
        <v>2</v>
      </c>
      <c r="BN109" s="138" t="s">
        <v>2263</v>
      </c>
      <c r="BO109" s="138" t="s">
        <v>2010</v>
      </c>
      <c r="BP109" s="159">
        <v>7.5</v>
      </c>
      <c r="BQ109" s="138">
        <v>2</v>
      </c>
      <c r="BR109" s="138" t="s">
        <v>1289</v>
      </c>
      <c r="BS109" s="138" t="s">
        <v>2010</v>
      </c>
      <c r="BT109" s="159">
        <v>8.5</v>
      </c>
      <c r="BU109" s="138">
        <v>2</v>
      </c>
      <c r="BV109" s="138" t="s">
        <v>1187</v>
      </c>
      <c r="BW109" s="138" t="s">
        <v>1863</v>
      </c>
      <c r="BX109" s="159">
        <v>9</v>
      </c>
      <c r="BY109" s="138">
        <v>2</v>
      </c>
      <c r="BZ109" s="138" t="s">
        <v>1845</v>
      </c>
      <c r="CA109" s="138" t="s">
        <v>2012</v>
      </c>
      <c r="CB109" s="159">
        <v>11</v>
      </c>
      <c r="CC109" s="138">
        <v>2</v>
      </c>
      <c r="CD109" s="138" t="s">
        <v>1819</v>
      </c>
      <c r="CE109" s="138" t="s">
        <v>2207</v>
      </c>
      <c r="CF109" s="159">
        <v>9</v>
      </c>
      <c r="CG109" s="138">
        <v>2</v>
      </c>
      <c r="CH109" s="138" t="s">
        <v>1201</v>
      </c>
      <c r="CI109" s="138" t="s">
        <v>2012</v>
      </c>
      <c r="CJ109" s="159">
        <v>8</v>
      </c>
      <c r="CK109" s="138">
        <v>2</v>
      </c>
      <c r="CL109" s="138" t="s">
        <v>1201</v>
      </c>
      <c r="CM109" s="138" t="s">
        <v>2012</v>
      </c>
      <c r="CN109" s="159">
        <v>7.5</v>
      </c>
      <c r="CO109" s="138">
        <v>2</v>
      </c>
      <c r="CP109" s="138" t="s">
        <v>1288</v>
      </c>
      <c r="CQ109" s="138" t="s">
        <v>2012</v>
      </c>
      <c r="CR109" s="159">
        <v>5.5</v>
      </c>
      <c r="CS109" s="138">
        <v>2</v>
      </c>
      <c r="CT109" s="138" t="s">
        <v>1743</v>
      </c>
      <c r="CU109" s="138" t="s">
        <v>1863</v>
      </c>
      <c r="CV109" s="159">
        <v>7.5</v>
      </c>
      <c r="CW109" s="138">
        <v>2</v>
      </c>
      <c r="CX109" s="138" t="s">
        <v>1533</v>
      </c>
      <c r="CY109" s="138" t="s">
        <v>2127</v>
      </c>
      <c r="CZ109" s="159">
        <v>7</v>
      </c>
      <c r="DA109" s="138">
        <v>2</v>
      </c>
      <c r="DB109" s="138" t="s">
        <v>1542</v>
      </c>
      <c r="DC109" s="138" t="s">
        <v>2088</v>
      </c>
      <c r="DD109" s="159">
        <v>6.5</v>
      </c>
      <c r="DE109" s="138">
        <v>2</v>
      </c>
      <c r="DF109" s="138" t="s">
        <v>1257</v>
      </c>
      <c r="DG109" s="138" t="s">
        <v>2127</v>
      </c>
      <c r="DH109" s="159">
        <v>6</v>
      </c>
      <c r="DI109" s="138">
        <v>2</v>
      </c>
      <c r="DJ109" s="138" t="s">
        <v>1257</v>
      </c>
      <c r="DK109" s="138" t="s">
        <v>2127</v>
      </c>
      <c r="DL109" s="159">
        <v>8</v>
      </c>
      <c r="DM109" s="138">
        <v>2</v>
      </c>
      <c r="DN109" s="138" t="s">
        <v>967</v>
      </c>
      <c r="DO109" s="138" t="s">
        <v>2109</v>
      </c>
      <c r="DP109" s="159">
        <v>6.5</v>
      </c>
      <c r="DQ109" s="138">
        <v>2</v>
      </c>
      <c r="DR109" s="138" t="s">
        <v>854</v>
      </c>
      <c r="DS109" s="138"/>
      <c r="DT109" s="138" t="s">
        <v>2109</v>
      </c>
      <c r="DU109" s="159">
        <v>7.5</v>
      </c>
      <c r="DV109" s="138">
        <v>2</v>
      </c>
      <c r="DW109" s="138" t="s">
        <v>854</v>
      </c>
      <c r="DX109" s="138"/>
      <c r="DY109" s="138" t="s">
        <v>2109</v>
      </c>
      <c r="DZ109" s="159">
        <v>6</v>
      </c>
      <c r="EA109" s="138">
        <v>2</v>
      </c>
      <c r="EB109" s="138" t="s">
        <v>261</v>
      </c>
      <c r="EC109" s="138"/>
      <c r="ED109" s="138" t="s">
        <v>271</v>
      </c>
      <c r="EE109" s="159">
        <v>5.5</v>
      </c>
      <c r="EF109" s="138">
        <v>2</v>
      </c>
      <c r="EG109" s="138" t="s">
        <v>156</v>
      </c>
      <c r="EH109" s="138"/>
      <c r="EI109" s="145" t="s">
        <v>1320</v>
      </c>
      <c r="EJ109" s="159"/>
      <c r="EK109" s="138">
        <v>2</v>
      </c>
      <c r="EL109" s="138" t="s">
        <v>269</v>
      </c>
      <c r="EM109" s="138"/>
      <c r="EN109" s="145" t="s">
        <v>1320</v>
      </c>
      <c r="EO109" s="159">
        <v>4</v>
      </c>
      <c r="EP109" s="138">
        <v>2</v>
      </c>
      <c r="EQ109" s="138" t="s">
        <v>2606</v>
      </c>
      <c r="ER109" s="138"/>
      <c r="ES109" s="145" t="s">
        <v>1320</v>
      </c>
      <c r="ET109" s="159">
        <v>5.5</v>
      </c>
      <c r="EU109" s="138">
        <v>2</v>
      </c>
      <c r="EV109" s="138" t="s">
        <v>2614</v>
      </c>
      <c r="EW109" s="138"/>
      <c r="EX109" s="145" t="s">
        <v>3146</v>
      </c>
      <c r="EY109" s="159">
        <v>4.5</v>
      </c>
      <c r="EZ109" s="138">
        <v>2</v>
      </c>
      <c r="FA109" s="138" t="s">
        <v>2616</v>
      </c>
      <c r="FB109" s="138"/>
      <c r="FC109" s="145" t="s">
        <v>1544</v>
      </c>
      <c r="FD109" s="159">
        <v>2.5</v>
      </c>
      <c r="FE109" s="138">
        <v>2</v>
      </c>
      <c r="FF109" s="145" t="s">
        <v>2618</v>
      </c>
      <c r="FG109" s="138"/>
      <c r="FH109" s="138" t="s">
        <v>2012</v>
      </c>
      <c r="FI109" s="159">
        <v>3</v>
      </c>
      <c r="FJ109" s="138">
        <v>2</v>
      </c>
      <c r="FK109" s="145" t="s">
        <v>2618</v>
      </c>
      <c r="FL109" s="138"/>
      <c r="FM109" s="138" t="s">
        <v>2012</v>
      </c>
      <c r="FN109" s="159">
        <v>1.5</v>
      </c>
      <c r="FO109" s="138"/>
      <c r="FP109" s="145"/>
      <c r="FQ109" s="138"/>
      <c r="FR109" s="138"/>
      <c r="FS109" s="159"/>
      <c r="FT109" s="138">
        <v>2</v>
      </c>
      <c r="FU109" s="145"/>
      <c r="FV109" s="138"/>
      <c r="FW109" s="138"/>
      <c r="FX109" s="159"/>
      <c r="FY109" s="138">
        <v>2</v>
      </c>
      <c r="FZ109" s="145" t="s">
        <v>3067</v>
      </c>
      <c r="GA109" s="138">
        <v>1530</v>
      </c>
      <c r="GB109" s="145" t="s">
        <v>3300</v>
      </c>
      <c r="GC109" s="159">
        <v>1.5</v>
      </c>
    </row>
    <row r="110" spans="1:186" x14ac:dyDescent="0.15">
      <c r="A110" s="138"/>
      <c r="B110" s="138"/>
      <c r="C110" s="138"/>
      <c r="D110" s="140"/>
      <c r="E110" s="138"/>
      <c r="F110" s="138"/>
      <c r="G110" s="138"/>
      <c r="H110" s="159"/>
      <c r="I110" s="138"/>
      <c r="J110" s="138"/>
      <c r="K110" s="138"/>
      <c r="L110" s="140"/>
      <c r="M110" s="138"/>
      <c r="N110" s="138"/>
      <c r="O110" s="138"/>
      <c r="P110" s="159"/>
      <c r="Q110" s="138">
        <v>3</v>
      </c>
      <c r="R110" s="138" t="s">
        <v>1290</v>
      </c>
      <c r="S110" s="138" t="s">
        <v>2040</v>
      </c>
      <c r="T110" s="159">
        <v>5</v>
      </c>
      <c r="U110" s="149">
        <v>3</v>
      </c>
      <c r="V110" s="149" t="s">
        <v>1683</v>
      </c>
      <c r="W110" s="149" t="s">
        <v>1863</v>
      </c>
      <c r="X110" s="158">
        <v>8.5</v>
      </c>
      <c r="Y110" s="149">
        <v>3</v>
      </c>
      <c r="Z110" s="149" t="s">
        <v>1291</v>
      </c>
      <c r="AA110" s="149" t="s">
        <v>1863</v>
      </c>
      <c r="AB110" s="158">
        <v>14.5</v>
      </c>
      <c r="AC110" s="149">
        <v>3</v>
      </c>
      <c r="AD110" s="149" t="s">
        <v>1683</v>
      </c>
      <c r="AE110" s="149" t="s">
        <v>1863</v>
      </c>
      <c r="AF110" s="158">
        <v>9</v>
      </c>
      <c r="AG110" s="138">
        <v>3</v>
      </c>
      <c r="AH110" s="138" t="s">
        <v>1495</v>
      </c>
      <c r="AI110" s="138" t="s">
        <v>2010</v>
      </c>
      <c r="AJ110" s="159">
        <v>10</v>
      </c>
      <c r="AK110" s="138">
        <v>3</v>
      </c>
      <c r="AL110" s="138" t="s">
        <v>1496</v>
      </c>
      <c r="AM110" s="138" t="s">
        <v>2010</v>
      </c>
      <c r="AN110" s="159">
        <v>7.5</v>
      </c>
      <c r="AO110" s="138">
        <v>3</v>
      </c>
      <c r="AP110" s="138" t="s">
        <v>1294</v>
      </c>
      <c r="AQ110" s="138" t="s">
        <v>2012</v>
      </c>
      <c r="AR110" s="159">
        <v>4</v>
      </c>
      <c r="AS110" s="138">
        <v>3</v>
      </c>
      <c r="AT110" s="138" t="s">
        <v>1295</v>
      </c>
      <c r="AU110" s="138" t="s">
        <v>1832</v>
      </c>
      <c r="AV110" s="159">
        <v>9</v>
      </c>
      <c r="AW110" s="138">
        <v>3</v>
      </c>
      <c r="AX110" s="138" t="s">
        <v>1296</v>
      </c>
      <c r="AY110" s="138" t="s">
        <v>2084</v>
      </c>
      <c r="AZ110" s="159">
        <v>11</v>
      </c>
      <c r="BA110" s="138">
        <v>3</v>
      </c>
      <c r="BB110" s="138" t="s">
        <v>2262</v>
      </c>
      <c r="BC110" s="138" t="s">
        <v>2010</v>
      </c>
      <c r="BD110" s="159">
        <v>15.5</v>
      </c>
      <c r="BE110" s="138">
        <v>3</v>
      </c>
      <c r="BF110" s="138" t="s">
        <v>2263</v>
      </c>
      <c r="BG110" s="138" t="s">
        <v>2010</v>
      </c>
      <c r="BH110" s="159">
        <v>11</v>
      </c>
      <c r="BI110" s="138">
        <v>3</v>
      </c>
      <c r="BJ110" s="138" t="s">
        <v>1297</v>
      </c>
      <c r="BK110" s="138" t="s">
        <v>2010</v>
      </c>
      <c r="BL110" s="159">
        <v>11</v>
      </c>
      <c r="BM110" s="138">
        <v>3</v>
      </c>
      <c r="BN110" s="138" t="s">
        <v>1297</v>
      </c>
      <c r="BO110" s="138" t="s">
        <v>2010</v>
      </c>
      <c r="BP110" s="159">
        <v>7.5</v>
      </c>
      <c r="BQ110" s="138">
        <v>3</v>
      </c>
      <c r="BR110" s="138" t="s">
        <v>1298</v>
      </c>
      <c r="BS110" s="138" t="s">
        <v>2012</v>
      </c>
      <c r="BT110" s="159">
        <v>7.5</v>
      </c>
      <c r="BU110" s="138">
        <v>3</v>
      </c>
      <c r="BV110" s="138" t="s">
        <v>1726</v>
      </c>
      <c r="BW110" s="138" t="s">
        <v>2012</v>
      </c>
      <c r="BX110" s="159">
        <v>7</v>
      </c>
      <c r="BY110" s="138">
        <v>3</v>
      </c>
      <c r="BZ110" s="138" t="s">
        <v>1395</v>
      </c>
      <c r="CA110" s="138" t="s">
        <v>2012</v>
      </c>
      <c r="CB110" s="159">
        <v>10</v>
      </c>
      <c r="CC110" s="138">
        <v>3</v>
      </c>
      <c r="CD110" s="138" t="s">
        <v>1674</v>
      </c>
      <c r="CE110" s="138" t="s">
        <v>1721</v>
      </c>
      <c r="CF110" s="159">
        <v>7.5</v>
      </c>
      <c r="CG110" s="138">
        <v>3</v>
      </c>
      <c r="CH110" s="138" t="s">
        <v>1395</v>
      </c>
      <c r="CI110" s="138" t="s">
        <v>2012</v>
      </c>
      <c r="CJ110" s="159">
        <v>7.5</v>
      </c>
      <c r="CK110" s="138">
        <v>3</v>
      </c>
      <c r="CL110" s="138" t="s">
        <v>1087</v>
      </c>
      <c r="CM110" s="138" t="s">
        <v>1863</v>
      </c>
      <c r="CN110" s="159">
        <v>6.5</v>
      </c>
      <c r="CO110" s="138">
        <v>3</v>
      </c>
      <c r="CP110" s="138" t="s">
        <v>1431</v>
      </c>
      <c r="CQ110" s="138" t="s">
        <v>2088</v>
      </c>
      <c r="CR110" s="159">
        <v>5</v>
      </c>
      <c r="CS110" s="138">
        <v>3</v>
      </c>
      <c r="CT110" s="138" t="s">
        <v>1435</v>
      </c>
      <c r="CU110" s="138" t="s">
        <v>1863</v>
      </c>
      <c r="CV110" s="159">
        <v>6</v>
      </c>
      <c r="CW110" s="138">
        <v>3</v>
      </c>
      <c r="CX110" s="138" t="s">
        <v>1637</v>
      </c>
      <c r="CY110" s="145" t="s">
        <v>2088</v>
      </c>
      <c r="CZ110" s="159">
        <v>7</v>
      </c>
      <c r="DA110" s="138">
        <v>3</v>
      </c>
      <c r="DB110" s="138" t="s">
        <v>1546</v>
      </c>
      <c r="DC110" s="138" t="s">
        <v>2012</v>
      </c>
      <c r="DD110" s="159">
        <v>6.5</v>
      </c>
      <c r="DE110" s="138">
        <v>3</v>
      </c>
      <c r="DF110" s="138" t="s">
        <v>766</v>
      </c>
      <c r="DG110" s="138" t="s">
        <v>769</v>
      </c>
      <c r="DH110" s="159">
        <v>6</v>
      </c>
      <c r="DI110" s="138">
        <v>3</v>
      </c>
      <c r="DJ110" s="138" t="s">
        <v>1545</v>
      </c>
      <c r="DK110" s="138" t="s">
        <v>769</v>
      </c>
      <c r="DL110" s="159">
        <v>7.5</v>
      </c>
      <c r="DM110" s="138">
        <v>3</v>
      </c>
      <c r="DN110" s="138" t="s">
        <v>1545</v>
      </c>
      <c r="DO110" s="138" t="s">
        <v>769</v>
      </c>
      <c r="DP110" s="159">
        <v>6</v>
      </c>
      <c r="DQ110" s="138">
        <v>3</v>
      </c>
      <c r="DR110" s="138" t="s">
        <v>650</v>
      </c>
      <c r="DS110" s="138"/>
      <c r="DT110" s="138" t="s">
        <v>695</v>
      </c>
      <c r="DU110" s="159">
        <v>7</v>
      </c>
      <c r="DV110" s="138">
        <v>3</v>
      </c>
      <c r="DW110" s="138" t="s">
        <v>805</v>
      </c>
      <c r="DX110" s="138"/>
      <c r="DY110" s="138" t="s">
        <v>1901</v>
      </c>
      <c r="DZ110" s="159">
        <v>6</v>
      </c>
      <c r="EA110" s="138">
        <v>3</v>
      </c>
      <c r="EB110" s="138" t="s">
        <v>1019</v>
      </c>
      <c r="EC110" s="138"/>
      <c r="ED110" s="145" t="s">
        <v>3303</v>
      </c>
      <c r="EE110" s="159">
        <v>5</v>
      </c>
      <c r="EF110" s="138">
        <v>3</v>
      </c>
      <c r="EG110" s="138" t="s">
        <v>1021</v>
      </c>
      <c r="EH110" s="138"/>
      <c r="EI110" s="138" t="s">
        <v>272</v>
      </c>
      <c r="EJ110" s="159"/>
      <c r="EK110" s="138">
        <v>3</v>
      </c>
      <c r="EL110" s="138" t="s">
        <v>2367</v>
      </c>
      <c r="EM110" s="138"/>
      <c r="EN110" s="138" t="s">
        <v>48</v>
      </c>
      <c r="EO110" s="159">
        <v>3.5</v>
      </c>
      <c r="EP110" s="138">
        <v>3</v>
      </c>
      <c r="EQ110" s="138" t="s">
        <v>2607</v>
      </c>
      <c r="ER110" s="138"/>
      <c r="ES110" s="145" t="s">
        <v>1320</v>
      </c>
      <c r="ET110" s="159">
        <v>4</v>
      </c>
      <c r="EU110" s="138">
        <v>3</v>
      </c>
      <c r="EV110" s="138" t="s">
        <v>2616</v>
      </c>
      <c r="EW110" s="138"/>
      <c r="EX110" s="145" t="s">
        <v>1544</v>
      </c>
      <c r="EY110" s="159">
        <v>3.5</v>
      </c>
      <c r="EZ110" s="138">
        <v>3</v>
      </c>
      <c r="FA110" s="138" t="s">
        <v>2418</v>
      </c>
      <c r="FB110" s="138"/>
      <c r="FC110" s="138" t="s">
        <v>272</v>
      </c>
      <c r="FD110" s="159">
        <v>2.5</v>
      </c>
      <c r="FE110" s="138">
        <v>3</v>
      </c>
      <c r="FF110" s="145" t="s">
        <v>2719</v>
      </c>
      <c r="FG110" s="138"/>
      <c r="FH110" s="145" t="s">
        <v>3146</v>
      </c>
      <c r="FI110" s="159">
        <v>3</v>
      </c>
      <c r="FJ110" s="138">
        <v>3</v>
      </c>
      <c r="FK110" s="145" t="s">
        <v>3145</v>
      </c>
      <c r="FL110" s="138"/>
      <c r="FM110" s="138" t="s">
        <v>3146</v>
      </c>
      <c r="FN110" s="159">
        <v>1</v>
      </c>
      <c r="FO110" s="138"/>
      <c r="FP110" s="145"/>
      <c r="FQ110" s="138"/>
      <c r="FR110" s="138"/>
      <c r="FS110" s="159"/>
      <c r="FT110" s="138">
        <v>3</v>
      </c>
      <c r="FU110" s="145"/>
      <c r="FV110" s="138"/>
      <c r="FW110" s="138"/>
      <c r="FX110" s="159"/>
      <c r="FY110" s="138">
        <v>3</v>
      </c>
      <c r="FZ110" s="145" t="s">
        <v>2729</v>
      </c>
      <c r="GA110" s="138">
        <v>1361</v>
      </c>
      <c r="GB110" s="145" t="s">
        <v>1335</v>
      </c>
      <c r="GC110" s="159">
        <v>1</v>
      </c>
    </row>
    <row r="111" spans="1:186" x14ac:dyDescent="0.15">
      <c r="A111" s="138"/>
      <c r="B111" s="138"/>
      <c r="C111" s="138"/>
      <c r="D111" s="140"/>
      <c r="E111" s="138"/>
      <c r="F111" s="138"/>
      <c r="G111" s="138"/>
      <c r="H111" s="159"/>
      <c r="I111" s="138"/>
      <c r="J111" s="138"/>
      <c r="K111" s="138"/>
      <c r="L111" s="140"/>
      <c r="M111" s="138"/>
      <c r="N111" s="138"/>
      <c r="O111" s="138"/>
      <c r="P111" s="159"/>
      <c r="Q111" s="138">
        <v>4</v>
      </c>
      <c r="R111" s="145" t="s">
        <v>1718</v>
      </c>
      <c r="S111" s="138" t="s">
        <v>1885</v>
      </c>
      <c r="T111" s="159">
        <v>5</v>
      </c>
      <c r="U111" s="138">
        <v>4</v>
      </c>
      <c r="V111" s="138" t="s">
        <v>1299</v>
      </c>
      <c r="W111" s="138" t="s">
        <v>2012</v>
      </c>
      <c r="X111" s="159">
        <v>8.5</v>
      </c>
      <c r="Y111" s="138">
        <v>4</v>
      </c>
      <c r="Z111" s="138" t="s">
        <v>1300</v>
      </c>
      <c r="AA111" s="138" t="s">
        <v>2012</v>
      </c>
      <c r="AB111" s="159">
        <v>14</v>
      </c>
      <c r="AC111" s="149">
        <v>4</v>
      </c>
      <c r="AD111" s="149" t="s">
        <v>2041</v>
      </c>
      <c r="AE111" s="149" t="s">
        <v>1863</v>
      </c>
      <c r="AF111" s="158">
        <v>9</v>
      </c>
      <c r="AG111" s="149">
        <v>4</v>
      </c>
      <c r="AH111" s="149" t="s">
        <v>1509</v>
      </c>
      <c r="AI111" s="149" t="s">
        <v>1863</v>
      </c>
      <c r="AJ111" s="158">
        <v>8.5</v>
      </c>
      <c r="AK111" s="138">
        <v>4</v>
      </c>
      <c r="AL111" s="138" t="s">
        <v>1510</v>
      </c>
      <c r="AM111" s="138" t="s">
        <v>2012</v>
      </c>
      <c r="AN111" s="159">
        <v>5</v>
      </c>
      <c r="AO111" s="138">
        <v>4</v>
      </c>
      <c r="AP111" s="138" t="s">
        <v>1302</v>
      </c>
      <c r="AQ111" s="138" t="s">
        <v>2084</v>
      </c>
      <c r="AR111" s="159">
        <v>2.5</v>
      </c>
      <c r="AS111" s="138">
        <v>4</v>
      </c>
      <c r="AT111" s="138" t="s">
        <v>1099</v>
      </c>
      <c r="AU111" s="138" t="s">
        <v>522</v>
      </c>
      <c r="AV111" s="159">
        <v>7.5</v>
      </c>
      <c r="AW111" s="138">
        <v>4</v>
      </c>
      <c r="AX111" s="138" t="s">
        <v>1295</v>
      </c>
      <c r="AY111" s="138" t="s">
        <v>1832</v>
      </c>
      <c r="AZ111" s="159">
        <v>9</v>
      </c>
      <c r="BA111" s="138">
        <v>4</v>
      </c>
      <c r="BB111" s="138" t="s">
        <v>1295</v>
      </c>
      <c r="BC111" s="138" t="s">
        <v>1832</v>
      </c>
      <c r="BD111" s="159">
        <v>12.5</v>
      </c>
      <c r="BE111" s="138">
        <v>4</v>
      </c>
      <c r="BF111" s="138" t="s">
        <v>1289</v>
      </c>
      <c r="BG111" s="138" t="s">
        <v>2010</v>
      </c>
      <c r="BH111" s="159">
        <v>9.5</v>
      </c>
      <c r="BI111" s="138">
        <v>4</v>
      </c>
      <c r="BJ111" s="138" t="s">
        <v>2263</v>
      </c>
      <c r="BK111" s="138" t="s">
        <v>2010</v>
      </c>
      <c r="BL111" s="159">
        <v>11</v>
      </c>
      <c r="BM111" s="138">
        <v>4</v>
      </c>
      <c r="BN111" s="138" t="s">
        <v>1298</v>
      </c>
      <c r="BO111" s="138" t="s">
        <v>2012</v>
      </c>
      <c r="BP111" s="159">
        <v>6</v>
      </c>
      <c r="BQ111" s="138">
        <v>4</v>
      </c>
      <c r="BR111" s="138" t="s">
        <v>1100</v>
      </c>
      <c r="BS111" s="138" t="s">
        <v>2010</v>
      </c>
      <c r="BT111" s="159">
        <v>7</v>
      </c>
      <c r="BU111" s="138">
        <v>4</v>
      </c>
      <c r="BV111" s="138" t="s">
        <v>1188</v>
      </c>
      <c r="BW111" s="138" t="s">
        <v>1863</v>
      </c>
      <c r="BX111" s="159">
        <v>7</v>
      </c>
      <c r="BY111" s="138">
        <v>4</v>
      </c>
      <c r="BZ111" s="138" t="s">
        <v>1726</v>
      </c>
      <c r="CA111" s="138" t="s">
        <v>2012</v>
      </c>
      <c r="CB111" s="159">
        <v>9.5</v>
      </c>
      <c r="CC111" s="138">
        <v>4</v>
      </c>
      <c r="CD111" s="138" t="s">
        <v>1481</v>
      </c>
      <c r="CE111" s="138" t="s">
        <v>1863</v>
      </c>
      <c r="CF111" s="159">
        <v>6</v>
      </c>
      <c r="CG111" s="138">
        <v>4</v>
      </c>
      <c r="CH111" s="138" t="s">
        <v>1530</v>
      </c>
      <c r="CI111" s="138" t="s">
        <v>2084</v>
      </c>
      <c r="CJ111" s="159">
        <v>7</v>
      </c>
      <c r="CK111" s="138">
        <v>4</v>
      </c>
      <c r="CL111" s="138" t="s">
        <v>1648</v>
      </c>
      <c r="CM111" s="138" t="s">
        <v>2012</v>
      </c>
      <c r="CN111" s="159">
        <v>6</v>
      </c>
      <c r="CO111" s="138">
        <v>4</v>
      </c>
      <c r="CP111" s="138" t="s">
        <v>1654</v>
      </c>
      <c r="CQ111" s="138" t="s">
        <v>1863</v>
      </c>
      <c r="CR111" s="159">
        <v>5</v>
      </c>
      <c r="CS111" s="138">
        <v>4</v>
      </c>
      <c r="CT111" s="138" t="s">
        <v>1083</v>
      </c>
      <c r="CU111" s="138" t="s">
        <v>2127</v>
      </c>
      <c r="CV111" s="159">
        <v>5.5</v>
      </c>
      <c r="CW111" s="138">
        <v>4</v>
      </c>
      <c r="CX111" s="138" t="s">
        <v>1105</v>
      </c>
      <c r="CY111" s="138" t="s">
        <v>2012</v>
      </c>
      <c r="CZ111" s="159">
        <v>5.5</v>
      </c>
      <c r="DA111" s="138">
        <v>4</v>
      </c>
      <c r="DB111" s="138" t="s">
        <v>1543</v>
      </c>
      <c r="DC111" s="138" t="s">
        <v>769</v>
      </c>
      <c r="DD111" s="159">
        <v>6</v>
      </c>
      <c r="DE111" s="138">
        <v>4</v>
      </c>
      <c r="DF111" s="138" t="s">
        <v>1541</v>
      </c>
      <c r="DG111" s="138" t="s">
        <v>769</v>
      </c>
      <c r="DH111" s="159">
        <v>6</v>
      </c>
      <c r="DI111" s="138">
        <v>4</v>
      </c>
      <c r="DJ111" s="138" t="s">
        <v>765</v>
      </c>
      <c r="DK111" s="138" t="s">
        <v>769</v>
      </c>
      <c r="DL111" s="159">
        <v>7</v>
      </c>
      <c r="DM111" s="138">
        <v>4</v>
      </c>
      <c r="DN111" s="138" t="s">
        <v>1516</v>
      </c>
      <c r="DO111" s="138" t="s">
        <v>2012</v>
      </c>
      <c r="DP111" s="159">
        <v>5</v>
      </c>
      <c r="DQ111" s="138">
        <v>4</v>
      </c>
      <c r="DR111" s="138" t="s">
        <v>967</v>
      </c>
      <c r="DS111" s="138"/>
      <c r="DT111" s="138" t="s">
        <v>2109</v>
      </c>
      <c r="DU111" s="159">
        <v>5</v>
      </c>
      <c r="DV111" s="138">
        <v>4</v>
      </c>
      <c r="DW111" s="138" t="s">
        <v>649</v>
      </c>
      <c r="DX111" s="138"/>
      <c r="DY111" s="138" t="s">
        <v>1903</v>
      </c>
      <c r="DZ111" s="159">
        <v>6</v>
      </c>
      <c r="EA111" s="138">
        <v>4</v>
      </c>
      <c r="EB111" s="138" t="s">
        <v>262</v>
      </c>
      <c r="EC111" s="138"/>
      <c r="ED111" s="138" t="s">
        <v>272</v>
      </c>
      <c r="EE111" s="159">
        <v>4.5</v>
      </c>
      <c r="EF111" s="138">
        <v>4</v>
      </c>
      <c r="EG111" s="138" t="s">
        <v>265</v>
      </c>
      <c r="EH111" s="138"/>
      <c r="EI111" s="138" t="s">
        <v>272</v>
      </c>
      <c r="EJ111" s="159"/>
      <c r="EK111" s="138">
        <v>4</v>
      </c>
      <c r="EL111" s="138" t="s">
        <v>859</v>
      </c>
      <c r="EM111" s="138"/>
      <c r="EN111" s="145" t="s">
        <v>2012</v>
      </c>
      <c r="EO111" s="159">
        <v>3.5</v>
      </c>
      <c r="EP111" s="138">
        <v>4</v>
      </c>
      <c r="EQ111" s="138" t="s">
        <v>2610</v>
      </c>
      <c r="ER111" s="138"/>
      <c r="ES111" s="145" t="s">
        <v>2985</v>
      </c>
      <c r="ET111" s="159">
        <v>4</v>
      </c>
      <c r="EU111" s="138">
        <v>4</v>
      </c>
      <c r="EV111" s="138" t="s">
        <v>2608</v>
      </c>
      <c r="EW111" s="138"/>
      <c r="EX111" s="145" t="s">
        <v>3146</v>
      </c>
      <c r="EY111" s="159">
        <v>3.5</v>
      </c>
      <c r="EZ111" s="138">
        <v>4</v>
      </c>
      <c r="FA111" s="138" t="s">
        <v>2608</v>
      </c>
      <c r="FB111" s="138"/>
      <c r="FC111" s="145" t="s">
        <v>3146</v>
      </c>
      <c r="FD111" s="159">
        <v>2.5</v>
      </c>
      <c r="FE111" s="138">
        <v>4</v>
      </c>
      <c r="FF111" s="145" t="s">
        <v>2838</v>
      </c>
      <c r="FG111" s="138"/>
      <c r="FH111" s="145" t="s">
        <v>3299</v>
      </c>
      <c r="FI111" s="159">
        <v>2</v>
      </c>
      <c r="FJ111" s="138">
        <v>4</v>
      </c>
      <c r="FK111" s="145" t="s">
        <v>2849</v>
      </c>
      <c r="FL111" s="138"/>
      <c r="FM111" s="138" t="s">
        <v>2084</v>
      </c>
      <c r="FN111" s="159">
        <v>0.5</v>
      </c>
      <c r="FO111" s="138"/>
      <c r="FP111" s="145"/>
      <c r="FQ111" s="138"/>
      <c r="FR111" s="138"/>
      <c r="FS111" s="159"/>
      <c r="FT111" s="138">
        <v>4</v>
      </c>
      <c r="FU111" s="145"/>
      <c r="FV111" s="138"/>
      <c r="FW111" s="138"/>
      <c r="FX111" s="159"/>
      <c r="FY111" s="138">
        <v>4</v>
      </c>
      <c r="FZ111" s="145" t="s">
        <v>3364</v>
      </c>
      <c r="GA111" s="138">
        <v>1265</v>
      </c>
      <c r="GB111" s="145" t="s">
        <v>3313</v>
      </c>
      <c r="GC111" s="159">
        <v>1</v>
      </c>
    </row>
    <row r="112" spans="1:186" x14ac:dyDescent="0.15">
      <c r="A112" s="138"/>
      <c r="B112" s="138"/>
      <c r="C112" s="138"/>
      <c r="D112" s="140"/>
      <c r="E112" s="138"/>
      <c r="F112" s="138"/>
      <c r="G112" s="138"/>
      <c r="H112" s="159"/>
      <c r="I112" s="138"/>
      <c r="J112" s="138"/>
      <c r="K112" s="138"/>
      <c r="L112" s="140"/>
      <c r="M112" s="138"/>
      <c r="N112" s="138"/>
      <c r="O112" s="138"/>
      <c r="P112" s="159"/>
      <c r="Q112" s="138">
        <v>5</v>
      </c>
      <c r="R112" s="145" t="s">
        <v>1299</v>
      </c>
      <c r="S112" s="145" t="s">
        <v>2012</v>
      </c>
      <c r="T112" s="160">
        <v>4</v>
      </c>
      <c r="U112" s="138">
        <v>5</v>
      </c>
      <c r="V112" s="138" t="s">
        <v>2042</v>
      </c>
      <c r="W112" s="138" t="s">
        <v>2010</v>
      </c>
      <c r="X112" s="159">
        <v>8.5</v>
      </c>
      <c r="Y112" s="138">
        <v>5</v>
      </c>
      <c r="Z112" s="138" t="s">
        <v>1495</v>
      </c>
      <c r="AA112" s="138" t="s">
        <v>2010</v>
      </c>
      <c r="AB112" s="159">
        <v>11.5</v>
      </c>
      <c r="AC112" s="138">
        <v>5</v>
      </c>
      <c r="AD112" s="138" t="s">
        <v>1495</v>
      </c>
      <c r="AE112" s="138" t="s">
        <v>2010</v>
      </c>
      <c r="AF112" s="159">
        <v>8</v>
      </c>
      <c r="AG112" s="149">
        <v>5</v>
      </c>
      <c r="AH112" s="149" t="s">
        <v>1305</v>
      </c>
      <c r="AI112" s="149" t="s">
        <v>1863</v>
      </c>
      <c r="AJ112" s="158">
        <v>8.5</v>
      </c>
      <c r="AK112" s="138">
        <v>5</v>
      </c>
      <c r="AL112" s="138" t="s">
        <v>1511</v>
      </c>
      <c r="AM112" s="138" t="s">
        <v>1708</v>
      </c>
      <c r="AN112" s="159">
        <v>4.5</v>
      </c>
      <c r="AO112" s="138">
        <v>5</v>
      </c>
      <c r="AP112" s="138" t="s">
        <v>1709</v>
      </c>
      <c r="AQ112" s="138" t="s">
        <v>537</v>
      </c>
      <c r="AR112" s="159">
        <v>0.5</v>
      </c>
      <c r="AS112" s="138">
        <v>5</v>
      </c>
      <c r="AT112" s="138" t="s">
        <v>1710</v>
      </c>
      <c r="AU112" s="138" t="s">
        <v>2012</v>
      </c>
      <c r="AV112" s="159">
        <v>5.5</v>
      </c>
      <c r="AW112" s="138">
        <v>5</v>
      </c>
      <c r="AX112" s="138" t="s">
        <v>1711</v>
      </c>
      <c r="AY112" s="138" t="s">
        <v>522</v>
      </c>
      <c r="AZ112" s="159">
        <v>9</v>
      </c>
      <c r="BA112" s="138">
        <v>5</v>
      </c>
      <c r="BB112" s="138" t="s">
        <v>1913</v>
      </c>
      <c r="BC112" s="138" t="s">
        <v>2010</v>
      </c>
      <c r="BD112" s="159">
        <v>11</v>
      </c>
      <c r="BE112" s="138">
        <v>5</v>
      </c>
      <c r="BF112" s="138" t="s">
        <v>1298</v>
      </c>
      <c r="BG112" s="138" t="s">
        <v>2012</v>
      </c>
      <c r="BH112" s="159">
        <v>9</v>
      </c>
      <c r="BI112" s="138">
        <v>5</v>
      </c>
      <c r="BJ112" s="138" t="s">
        <v>1298</v>
      </c>
      <c r="BK112" s="138" t="s">
        <v>2012</v>
      </c>
      <c r="BL112" s="159">
        <v>9</v>
      </c>
      <c r="BM112" s="138">
        <v>5</v>
      </c>
      <c r="BN112" s="138" t="s">
        <v>1914</v>
      </c>
      <c r="BO112" s="138" t="s">
        <v>2010</v>
      </c>
      <c r="BP112" s="159">
        <v>5</v>
      </c>
      <c r="BQ112" s="138">
        <v>5</v>
      </c>
      <c r="BR112" s="138" t="s">
        <v>1915</v>
      </c>
      <c r="BS112" s="138" t="s">
        <v>2010</v>
      </c>
      <c r="BT112" s="159">
        <v>6</v>
      </c>
      <c r="BU112" s="138">
        <v>5</v>
      </c>
      <c r="BV112" s="138" t="s">
        <v>1394</v>
      </c>
      <c r="BW112" s="138" t="s">
        <v>2127</v>
      </c>
      <c r="BX112" s="159">
        <v>6</v>
      </c>
      <c r="BY112" s="138">
        <v>5</v>
      </c>
      <c r="BZ112" s="138" t="s">
        <v>1192</v>
      </c>
      <c r="CA112" s="138" t="s">
        <v>2012</v>
      </c>
      <c r="CB112" s="159">
        <v>9.5</v>
      </c>
      <c r="CC112" s="138">
        <v>5</v>
      </c>
      <c r="CD112" s="138" t="s">
        <v>1647</v>
      </c>
      <c r="CE112" s="138" t="s">
        <v>1863</v>
      </c>
      <c r="CF112" s="159">
        <v>6</v>
      </c>
      <c r="CG112" s="138">
        <v>5</v>
      </c>
      <c r="CH112" s="138" t="s">
        <v>1531</v>
      </c>
      <c r="CI112" s="138" t="s">
        <v>2084</v>
      </c>
      <c r="CJ112" s="159">
        <v>6</v>
      </c>
      <c r="CK112" s="138">
        <v>5</v>
      </c>
      <c r="CL112" s="138" t="s">
        <v>1574</v>
      </c>
      <c r="CM112" s="138" t="s">
        <v>567</v>
      </c>
      <c r="CN112" s="159">
        <v>5</v>
      </c>
      <c r="CO112" s="138">
        <v>5</v>
      </c>
      <c r="CP112" s="138" t="s">
        <v>1087</v>
      </c>
      <c r="CQ112" s="138" t="s">
        <v>1863</v>
      </c>
      <c r="CR112" s="159">
        <v>4.5</v>
      </c>
      <c r="CS112" s="138">
        <v>5</v>
      </c>
      <c r="CT112" s="138" t="s">
        <v>1084</v>
      </c>
      <c r="CU112" s="138" t="s">
        <v>2127</v>
      </c>
      <c r="CV112" s="159">
        <v>5.5</v>
      </c>
      <c r="CW112" s="138">
        <v>5</v>
      </c>
      <c r="CX112" s="138" t="s">
        <v>1531</v>
      </c>
      <c r="CY112" s="138" t="s">
        <v>2127</v>
      </c>
      <c r="CZ112" s="159">
        <v>5</v>
      </c>
      <c r="DA112" s="138">
        <v>5</v>
      </c>
      <c r="DB112" s="138" t="s">
        <v>896</v>
      </c>
      <c r="DC112" s="138" t="s">
        <v>1544</v>
      </c>
      <c r="DD112" s="159">
        <v>6</v>
      </c>
      <c r="DE112" s="138">
        <v>5</v>
      </c>
      <c r="DF112" s="138" t="s">
        <v>1258</v>
      </c>
      <c r="DG112" s="138"/>
      <c r="DH112" s="159">
        <v>6</v>
      </c>
      <c r="DI112" s="138">
        <v>5</v>
      </c>
      <c r="DJ112" s="138" t="s">
        <v>1354</v>
      </c>
      <c r="DK112" s="138" t="s">
        <v>769</v>
      </c>
      <c r="DL112" s="159">
        <v>6.5</v>
      </c>
      <c r="DM112" s="138">
        <v>5</v>
      </c>
      <c r="DN112" s="138" t="s">
        <v>793</v>
      </c>
      <c r="DO112" s="138" t="s">
        <v>1903</v>
      </c>
      <c r="DP112" s="159">
        <v>4</v>
      </c>
      <c r="DQ112" s="138">
        <v>5</v>
      </c>
      <c r="DR112" s="138" t="s">
        <v>651</v>
      </c>
      <c r="DS112" s="138"/>
      <c r="DT112" s="138" t="s">
        <v>769</v>
      </c>
      <c r="DU112" s="159">
        <v>5</v>
      </c>
      <c r="DV112" s="138">
        <v>5</v>
      </c>
      <c r="DW112" s="138" t="s">
        <v>857</v>
      </c>
      <c r="DX112" s="138"/>
      <c r="DY112" s="138" t="s">
        <v>2109</v>
      </c>
      <c r="DZ112" s="159">
        <v>5.5</v>
      </c>
      <c r="EA112" s="138">
        <v>5</v>
      </c>
      <c r="EB112" s="138" t="s">
        <v>444</v>
      </c>
      <c r="EC112" s="138"/>
      <c r="ED112" s="138" t="s">
        <v>272</v>
      </c>
      <c r="EE112" s="159">
        <v>4</v>
      </c>
      <c r="EF112" s="138">
        <v>5</v>
      </c>
      <c r="EG112" s="138" t="s">
        <v>157</v>
      </c>
      <c r="EH112" s="138"/>
      <c r="EI112" s="138" t="s">
        <v>2471</v>
      </c>
      <c r="EJ112" s="159"/>
      <c r="EK112" s="138">
        <v>5</v>
      </c>
      <c r="EL112" s="138" t="s">
        <v>227</v>
      </c>
      <c r="EM112" s="138"/>
      <c r="EN112" s="145" t="s">
        <v>2985</v>
      </c>
      <c r="EO112" s="159">
        <v>3.5</v>
      </c>
      <c r="EP112" s="138">
        <v>5</v>
      </c>
      <c r="EQ112" s="138" t="s">
        <v>2611</v>
      </c>
      <c r="ER112" s="138"/>
      <c r="ES112" s="145" t="s">
        <v>3146</v>
      </c>
      <c r="ET112" s="159">
        <v>3.5</v>
      </c>
      <c r="EU112" s="138">
        <v>5</v>
      </c>
      <c r="EV112" s="138" t="s">
        <v>2711</v>
      </c>
      <c r="EW112" s="138"/>
      <c r="EX112" s="145" t="s">
        <v>3310</v>
      </c>
      <c r="EY112" s="159">
        <v>3</v>
      </c>
      <c r="EZ112" s="138">
        <v>5</v>
      </c>
      <c r="FA112" s="138" t="s">
        <v>2711</v>
      </c>
      <c r="FB112" s="138"/>
      <c r="FC112" s="145" t="s">
        <v>3310</v>
      </c>
      <c r="FD112" s="159">
        <v>2</v>
      </c>
      <c r="FE112" s="138">
        <v>5</v>
      </c>
      <c r="FF112" s="145" t="s">
        <v>2629</v>
      </c>
      <c r="FG112" s="138"/>
      <c r="FH112" s="145" t="s">
        <v>2985</v>
      </c>
      <c r="FI112" s="159">
        <v>2</v>
      </c>
      <c r="FJ112" s="138"/>
      <c r="FK112" s="145"/>
      <c r="FL112" s="138"/>
      <c r="FM112" s="138"/>
      <c r="FN112" s="159"/>
      <c r="FO112" s="138"/>
      <c r="FP112" s="145"/>
      <c r="FQ112" s="138"/>
      <c r="FR112" s="138"/>
      <c r="FS112" s="159"/>
      <c r="FT112" s="138"/>
      <c r="FU112" s="145"/>
      <c r="FV112" s="138"/>
      <c r="FW112" s="138"/>
      <c r="FX112" s="159"/>
      <c r="FY112" s="138"/>
      <c r="FZ112" s="145"/>
      <c r="GA112" s="138"/>
      <c r="GB112" s="138"/>
      <c r="GC112" s="159"/>
    </row>
    <row r="113" spans="1:198" x14ac:dyDescent="0.15">
      <c r="A113" s="138"/>
      <c r="B113" s="138"/>
      <c r="C113" s="138"/>
      <c r="D113" s="140"/>
      <c r="E113" s="138"/>
      <c r="F113" s="138"/>
      <c r="G113" s="138"/>
      <c r="H113" s="159"/>
      <c r="I113" s="138"/>
      <c r="J113" s="138"/>
      <c r="K113" s="138"/>
      <c r="L113" s="140"/>
      <c r="M113" s="138"/>
      <c r="N113" s="138"/>
      <c r="O113" s="138"/>
      <c r="P113" s="159"/>
      <c r="Q113" s="138">
        <v>6</v>
      </c>
      <c r="R113" s="138" t="s">
        <v>1916</v>
      </c>
      <c r="S113" s="138" t="s">
        <v>2040</v>
      </c>
      <c r="T113" s="159">
        <v>4</v>
      </c>
      <c r="U113" s="149">
        <v>6</v>
      </c>
      <c r="V113" s="149" t="s">
        <v>2041</v>
      </c>
      <c r="W113" s="149" t="s">
        <v>1863</v>
      </c>
      <c r="X113" s="158">
        <v>8</v>
      </c>
      <c r="Y113" s="138">
        <v>6</v>
      </c>
      <c r="Z113" s="138" t="s">
        <v>1917</v>
      </c>
      <c r="AA113" s="138" t="s">
        <v>2010</v>
      </c>
      <c r="AB113" s="159">
        <v>11</v>
      </c>
      <c r="AC113" s="149">
        <v>6</v>
      </c>
      <c r="AD113" s="149" t="s">
        <v>1509</v>
      </c>
      <c r="AE113" s="149" t="s">
        <v>1863</v>
      </c>
      <c r="AF113" s="158">
        <v>6.5</v>
      </c>
      <c r="AG113" s="138">
        <v>6</v>
      </c>
      <c r="AH113" s="138" t="s">
        <v>1489</v>
      </c>
      <c r="AI113" s="138" t="s">
        <v>2010</v>
      </c>
      <c r="AJ113" s="159">
        <v>7</v>
      </c>
      <c r="AK113" s="138">
        <v>6</v>
      </c>
      <c r="AL113" s="138" t="s">
        <v>1918</v>
      </c>
      <c r="AM113" s="138" t="s">
        <v>2010</v>
      </c>
      <c r="AN113" s="159">
        <v>3</v>
      </c>
      <c r="AO113" s="138"/>
      <c r="AP113" s="138"/>
      <c r="AQ113" s="138"/>
      <c r="AR113" s="140"/>
      <c r="AS113" s="138">
        <v>6</v>
      </c>
      <c r="AT113" s="138" t="s">
        <v>1919</v>
      </c>
      <c r="AU113" s="138" t="s">
        <v>522</v>
      </c>
      <c r="AV113" s="159">
        <v>5</v>
      </c>
      <c r="AW113" s="138">
        <v>6</v>
      </c>
      <c r="AX113" s="138" t="s">
        <v>1920</v>
      </c>
      <c r="AY113" s="138" t="s">
        <v>522</v>
      </c>
      <c r="AZ113" s="159">
        <v>8.5</v>
      </c>
      <c r="BA113" s="149">
        <v>6</v>
      </c>
      <c r="BB113" s="149" t="s">
        <v>1956</v>
      </c>
      <c r="BC113" s="149" t="s">
        <v>1863</v>
      </c>
      <c r="BD113" s="158">
        <v>11</v>
      </c>
      <c r="BE113" s="138">
        <v>6</v>
      </c>
      <c r="BF113" s="138" t="s">
        <v>1921</v>
      </c>
      <c r="BG113" s="138" t="s">
        <v>523</v>
      </c>
      <c r="BH113" s="159">
        <v>9</v>
      </c>
      <c r="BI113" s="138">
        <v>6</v>
      </c>
      <c r="BJ113" s="138" t="s">
        <v>1922</v>
      </c>
      <c r="BK113" s="138" t="s">
        <v>523</v>
      </c>
      <c r="BL113" s="159">
        <v>8</v>
      </c>
      <c r="BM113" s="138">
        <v>6</v>
      </c>
      <c r="BN113" s="138" t="s">
        <v>1923</v>
      </c>
      <c r="BO113" s="138" t="s">
        <v>2010</v>
      </c>
      <c r="BP113" s="159">
        <v>4</v>
      </c>
      <c r="BQ113" s="138">
        <v>6</v>
      </c>
      <c r="BR113" s="138" t="s">
        <v>1191</v>
      </c>
      <c r="BS113" s="138" t="s">
        <v>2012</v>
      </c>
      <c r="BT113" s="159">
        <v>5.5</v>
      </c>
      <c r="BU113" s="138">
        <v>6</v>
      </c>
      <c r="BV113" s="138" t="s">
        <v>1395</v>
      </c>
      <c r="BW113" s="138" t="s">
        <v>2012</v>
      </c>
      <c r="BX113" s="159">
        <v>6</v>
      </c>
      <c r="BY113" s="138">
        <v>6</v>
      </c>
      <c r="BZ113" s="138" t="s">
        <v>1202</v>
      </c>
      <c r="CA113" s="138" t="s">
        <v>2012</v>
      </c>
      <c r="CB113" s="159">
        <v>9.5</v>
      </c>
      <c r="CC113" s="138">
        <v>6</v>
      </c>
      <c r="CD113" s="138" t="s">
        <v>1408</v>
      </c>
      <c r="CE113" s="138" t="s">
        <v>2084</v>
      </c>
      <c r="CF113" s="159">
        <v>5.5</v>
      </c>
      <c r="CG113" s="138">
        <v>6</v>
      </c>
      <c r="CH113" s="138" t="s">
        <v>1648</v>
      </c>
      <c r="CI113" s="138" t="s">
        <v>2012</v>
      </c>
      <c r="CJ113" s="159">
        <v>5.5</v>
      </c>
      <c r="CK113" s="138">
        <v>6</v>
      </c>
      <c r="CL113" s="138" t="s">
        <v>1085</v>
      </c>
      <c r="CM113" s="138" t="s">
        <v>2012</v>
      </c>
      <c r="CN113" s="159">
        <v>5</v>
      </c>
      <c r="CO113" s="138">
        <v>6</v>
      </c>
      <c r="CP113" s="138" t="s">
        <v>1648</v>
      </c>
      <c r="CQ113" s="138" t="s">
        <v>2012</v>
      </c>
      <c r="CR113" s="159">
        <v>4</v>
      </c>
      <c r="CS113" s="138">
        <v>6</v>
      </c>
      <c r="CT113" s="138" t="s">
        <v>1640</v>
      </c>
      <c r="CU113" s="138" t="s">
        <v>522</v>
      </c>
      <c r="CV113" s="159">
        <v>5</v>
      </c>
      <c r="CW113" s="138">
        <v>6</v>
      </c>
      <c r="CX113" s="138" t="s">
        <v>1181</v>
      </c>
      <c r="CY113" s="138" t="s">
        <v>2012</v>
      </c>
      <c r="CZ113" s="159">
        <v>5</v>
      </c>
      <c r="DA113" s="138">
        <v>6</v>
      </c>
      <c r="DB113" s="138" t="s">
        <v>1545</v>
      </c>
      <c r="DC113" s="138" t="s">
        <v>769</v>
      </c>
      <c r="DD113" s="159">
        <v>6</v>
      </c>
      <c r="DE113" s="138">
        <v>6</v>
      </c>
      <c r="DF113" s="138" t="s">
        <v>1545</v>
      </c>
      <c r="DG113" s="138" t="s">
        <v>769</v>
      </c>
      <c r="DH113" s="159">
        <v>5.5</v>
      </c>
      <c r="DI113" s="138">
        <v>6</v>
      </c>
      <c r="DJ113" s="138" t="s">
        <v>1466</v>
      </c>
      <c r="DK113" s="138" t="s">
        <v>2109</v>
      </c>
      <c r="DL113" s="159">
        <v>6.5</v>
      </c>
      <c r="DM113" s="138">
        <v>6</v>
      </c>
      <c r="DN113" s="138" t="s">
        <v>1132</v>
      </c>
      <c r="DO113" s="145" t="s">
        <v>1335</v>
      </c>
      <c r="DP113" s="159">
        <v>4</v>
      </c>
      <c r="DQ113" s="138">
        <v>6</v>
      </c>
      <c r="DR113" s="138" t="s">
        <v>805</v>
      </c>
      <c r="DS113" s="138"/>
      <c r="DT113" s="138" t="s">
        <v>1901</v>
      </c>
      <c r="DU113" s="159">
        <v>4.5</v>
      </c>
      <c r="DV113" s="138">
        <v>6</v>
      </c>
      <c r="DW113" s="138" t="s">
        <v>1014</v>
      </c>
      <c r="DX113" s="138"/>
      <c r="DY113" s="145" t="s">
        <v>3203</v>
      </c>
      <c r="DZ113" s="159">
        <v>4.5</v>
      </c>
      <c r="EA113" s="138">
        <v>6</v>
      </c>
      <c r="EB113" s="138" t="s">
        <v>859</v>
      </c>
      <c r="EC113" s="138"/>
      <c r="ED113" s="138" t="s">
        <v>2109</v>
      </c>
      <c r="EE113" s="159">
        <v>4</v>
      </c>
      <c r="EF113" s="138">
        <v>6</v>
      </c>
      <c r="EG113" s="138" t="s">
        <v>158</v>
      </c>
      <c r="EH113" s="138"/>
      <c r="EI113" s="145" t="s">
        <v>3146</v>
      </c>
      <c r="EJ113" s="159"/>
      <c r="EK113" s="138">
        <v>6</v>
      </c>
      <c r="EL113" s="138" t="s">
        <v>322</v>
      </c>
      <c r="EM113" s="138"/>
      <c r="EN113" s="145" t="s">
        <v>3146</v>
      </c>
      <c r="EO113" s="159">
        <v>1.5</v>
      </c>
      <c r="EP113" s="138">
        <v>6</v>
      </c>
      <c r="EQ113" s="138" t="s">
        <v>2608</v>
      </c>
      <c r="ER113" s="138"/>
      <c r="ES113" s="145" t="s">
        <v>3146</v>
      </c>
      <c r="ET113" s="159">
        <v>2</v>
      </c>
      <c r="EU113" s="138">
        <v>6</v>
      </c>
      <c r="EV113" s="138" t="s">
        <v>2418</v>
      </c>
      <c r="EW113" s="138"/>
      <c r="EX113" s="138" t="s">
        <v>272</v>
      </c>
      <c r="EY113" s="159">
        <v>3</v>
      </c>
      <c r="EZ113" s="138">
        <v>6</v>
      </c>
      <c r="FA113" s="138" t="s">
        <v>2712</v>
      </c>
      <c r="FB113" s="138"/>
      <c r="FC113" s="145" t="s">
        <v>3310</v>
      </c>
      <c r="FD113" s="159">
        <v>2</v>
      </c>
      <c r="FE113" s="138">
        <v>6</v>
      </c>
      <c r="FF113" s="145" t="s">
        <v>3021</v>
      </c>
      <c r="FG113" s="138"/>
      <c r="FH113" s="145" t="s">
        <v>2985</v>
      </c>
      <c r="FI113" s="159">
        <v>1.5</v>
      </c>
      <c r="FJ113" s="138"/>
      <c r="FK113" s="145"/>
      <c r="FL113" s="138"/>
      <c r="FM113" s="138"/>
      <c r="FN113" s="159"/>
      <c r="FO113" s="138"/>
      <c r="FP113" s="145"/>
      <c r="FQ113" s="138"/>
      <c r="FR113" s="138"/>
      <c r="FS113" s="159"/>
      <c r="FT113" s="138"/>
      <c r="FU113" s="145"/>
      <c r="FV113" s="138"/>
      <c r="FW113" s="138"/>
      <c r="FX113" s="159"/>
      <c r="FY113" s="138"/>
      <c r="FZ113" s="145"/>
      <c r="GA113" s="138"/>
      <c r="GB113" s="138"/>
      <c r="GC113" s="159"/>
    </row>
    <row r="114" spans="1:198" x14ac:dyDescent="0.15">
      <c r="A114" s="138"/>
      <c r="B114" s="138"/>
      <c r="C114" s="138"/>
      <c r="D114" s="140"/>
      <c r="E114" s="138"/>
      <c r="F114" s="138"/>
      <c r="G114" s="138"/>
      <c r="H114" s="159"/>
      <c r="I114" s="138"/>
      <c r="J114" s="138"/>
      <c r="K114" s="138"/>
      <c r="L114" s="140"/>
      <c r="M114" s="138"/>
      <c r="N114" s="138"/>
      <c r="O114" s="138"/>
      <c r="P114" s="159"/>
      <c r="Q114" s="138">
        <v>7</v>
      </c>
      <c r="R114" s="138" t="s">
        <v>1307</v>
      </c>
      <c r="S114" s="138" t="s">
        <v>2012</v>
      </c>
      <c r="T114" s="159">
        <v>4</v>
      </c>
      <c r="U114" s="138">
        <v>7</v>
      </c>
      <c r="V114" s="138" t="s">
        <v>1916</v>
      </c>
      <c r="W114" s="138" t="s">
        <v>2040</v>
      </c>
      <c r="X114" s="159">
        <v>6.5</v>
      </c>
      <c r="Y114" s="138">
        <v>7</v>
      </c>
      <c r="Z114" s="138" t="s">
        <v>1916</v>
      </c>
      <c r="AA114" s="138" t="s">
        <v>2040</v>
      </c>
      <c r="AB114" s="159">
        <v>10.5</v>
      </c>
      <c r="AC114" s="149">
        <v>7</v>
      </c>
      <c r="AD114" s="149" t="s">
        <v>1291</v>
      </c>
      <c r="AE114" s="149" t="s">
        <v>1863</v>
      </c>
      <c r="AF114" s="158">
        <v>6.5</v>
      </c>
      <c r="AG114" s="138">
        <v>7</v>
      </c>
      <c r="AH114" s="138" t="s">
        <v>1510</v>
      </c>
      <c r="AI114" s="138" t="s">
        <v>2012</v>
      </c>
      <c r="AJ114" s="159">
        <v>6</v>
      </c>
      <c r="AK114" s="138">
        <v>7</v>
      </c>
      <c r="AL114" s="138" t="s">
        <v>1724</v>
      </c>
      <c r="AM114" s="138" t="s">
        <v>2012</v>
      </c>
      <c r="AN114" s="159">
        <v>3</v>
      </c>
      <c r="AO114" s="138"/>
      <c r="AP114" s="138"/>
      <c r="AQ114" s="138"/>
      <c r="AR114" s="140"/>
      <c r="AS114" s="138">
        <v>7</v>
      </c>
      <c r="AT114" s="138" t="s">
        <v>1296</v>
      </c>
      <c r="AU114" s="138" t="s">
        <v>2084</v>
      </c>
      <c r="AV114" s="159">
        <v>5</v>
      </c>
      <c r="AW114" s="138">
        <v>7</v>
      </c>
      <c r="AX114" s="138" t="s">
        <v>1298</v>
      </c>
      <c r="AY114" s="138" t="s">
        <v>2012</v>
      </c>
      <c r="AZ114" s="159">
        <v>7.5</v>
      </c>
      <c r="BA114" s="138">
        <v>7</v>
      </c>
      <c r="BB114" s="138" t="s">
        <v>2263</v>
      </c>
      <c r="BC114" s="138" t="s">
        <v>2010</v>
      </c>
      <c r="BD114" s="159">
        <v>10</v>
      </c>
      <c r="BE114" s="138">
        <v>7</v>
      </c>
      <c r="BF114" s="138" t="s">
        <v>1725</v>
      </c>
      <c r="BG114" s="138" t="s">
        <v>523</v>
      </c>
      <c r="BH114" s="159">
        <v>8</v>
      </c>
      <c r="BI114" s="149">
        <v>7</v>
      </c>
      <c r="BJ114" s="149" t="s">
        <v>2173</v>
      </c>
      <c r="BK114" s="149" t="s">
        <v>1863</v>
      </c>
      <c r="BL114" s="158">
        <v>7.5</v>
      </c>
      <c r="BM114" s="149">
        <v>7</v>
      </c>
      <c r="BN114" s="149" t="s">
        <v>1929</v>
      </c>
      <c r="BO114" s="149" t="s">
        <v>1863</v>
      </c>
      <c r="BP114" s="158">
        <v>3</v>
      </c>
      <c r="BQ114" s="138">
        <v>7</v>
      </c>
      <c r="BR114" s="138" t="s">
        <v>1726</v>
      </c>
      <c r="BS114" s="138" t="s">
        <v>2012</v>
      </c>
      <c r="BT114" s="159">
        <v>5</v>
      </c>
      <c r="BU114" s="138">
        <v>7</v>
      </c>
      <c r="BV114" s="138" t="s">
        <v>1191</v>
      </c>
      <c r="BW114" s="138" t="s">
        <v>2012</v>
      </c>
      <c r="BX114" s="159">
        <v>6</v>
      </c>
      <c r="BY114" s="138">
        <v>7</v>
      </c>
      <c r="BZ114" s="138" t="s">
        <v>1647</v>
      </c>
      <c r="CA114" s="138" t="s">
        <v>1863</v>
      </c>
      <c r="CB114" s="159">
        <v>8</v>
      </c>
      <c r="CC114" s="138">
        <v>7</v>
      </c>
      <c r="CD114" s="138" t="s">
        <v>1482</v>
      </c>
      <c r="CE114" s="138" t="s">
        <v>1103</v>
      </c>
      <c r="CF114" s="159">
        <v>5.5</v>
      </c>
      <c r="CG114" s="138">
        <v>7</v>
      </c>
      <c r="CH114" s="138" t="s">
        <v>1481</v>
      </c>
      <c r="CI114" s="138" t="s">
        <v>1863</v>
      </c>
      <c r="CJ114" s="159">
        <v>5.5</v>
      </c>
      <c r="CK114" s="138">
        <v>7</v>
      </c>
      <c r="CL114" s="138" t="s">
        <v>1575</v>
      </c>
      <c r="CM114" s="138" t="s">
        <v>522</v>
      </c>
      <c r="CN114" s="159">
        <v>4.5</v>
      </c>
      <c r="CO114" s="138">
        <v>7</v>
      </c>
      <c r="CP114" s="138" t="s">
        <v>1432</v>
      </c>
      <c r="CQ114" s="138" t="s">
        <v>1370</v>
      </c>
      <c r="CR114" s="159">
        <v>4</v>
      </c>
      <c r="CS114" s="138">
        <v>7</v>
      </c>
      <c r="CT114" s="138" t="s">
        <v>896</v>
      </c>
      <c r="CU114" s="138" t="s">
        <v>528</v>
      </c>
      <c r="CV114" s="159">
        <v>4.5</v>
      </c>
      <c r="CW114" s="138">
        <v>7</v>
      </c>
      <c r="CX114" s="138" t="s">
        <v>1382</v>
      </c>
      <c r="CY114" s="138" t="s">
        <v>2012</v>
      </c>
      <c r="CZ114" s="159">
        <v>5</v>
      </c>
      <c r="DA114" s="138">
        <v>7</v>
      </c>
      <c r="DB114" s="138" t="s">
        <v>1308</v>
      </c>
      <c r="DC114" s="138" t="s">
        <v>2012</v>
      </c>
      <c r="DD114" s="159">
        <v>5</v>
      </c>
      <c r="DE114" s="138">
        <v>7</v>
      </c>
      <c r="DF114" s="138" t="s">
        <v>1546</v>
      </c>
      <c r="DG114" s="138" t="s">
        <v>2012</v>
      </c>
      <c r="DH114" s="159">
        <v>5</v>
      </c>
      <c r="DI114" s="138">
        <v>7</v>
      </c>
      <c r="DJ114" s="138" t="s">
        <v>1516</v>
      </c>
      <c r="DK114" s="138" t="s">
        <v>2012</v>
      </c>
      <c r="DL114" s="159">
        <v>6</v>
      </c>
      <c r="DM114" s="138">
        <v>7</v>
      </c>
      <c r="DN114" s="138" t="s">
        <v>767</v>
      </c>
      <c r="DO114" s="138" t="s">
        <v>769</v>
      </c>
      <c r="DP114" s="159">
        <v>4</v>
      </c>
      <c r="DQ114" s="138">
        <v>7</v>
      </c>
      <c r="DR114" s="138" t="s">
        <v>857</v>
      </c>
      <c r="DS114" s="138"/>
      <c r="DT114" s="138" t="s">
        <v>2109</v>
      </c>
      <c r="DU114" s="159">
        <v>4.5</v>
      </c>
      <c r="DV114" s="138">
        <v>7</v>
      </c>
      <c r="DW114" s="138" t="s">
        <v>443</v>
      </c>
      <c r="DX114" s="138"/>
      <c r="DY114" s="138" t="s">
        <v>769</v>
      </c>
      <c r="DZ114" s="159">
        <v>3.5</v>
      </c>
      <c r="EA114" s="138">
        <v>7</v>
      </c>
      <c r="EB114" s="138" t="s">
        <v>263</v>
      </c>
      <c r="EC114" s="138"/>
      <c r="ED114" s="138" t="s">
        <v>522</v>
      </c>
      <c r="EE114" s="159">
        <v>4</v>
      </c>
      <c r="EF114" s="138">
        <v>7</v>
      </c>
      <c r="EG114" s="138" t="s">
        <v>325</v>
      </c>
      <c r="EH114" s="138"/>
      <c r="EI114" s="138" t="s">
        <v>272</v>
      </c>
      <c r="EJ114" s="159"/>
      <c r="EK114" s="138">
        <v>7</v>
      </c>
      <c r="EL114" s="138" t="s">
        <v>2366</v>
      </c>
      <c r="EM114" s="138"/>
      <c r="EN114" s="138" t="s">
        <v>48</v>
      </c>
      <c r="EO114" s="159">
        <v>0</v>
      </c>
      <c r="EP114" s="138">
        <v>7</v>
      </c>
      <c r="EQ114" s="138" t="s">
        <v>2455</v>
      </c>
      <c r="ER114" s="138"/>
      <c r="ES114" s="138" t="s">
        <v>272</v>
      </c>
      <c r="ET114" s="159">
        <v>1</v>
      </c>
      <c r="EU114" s="138">
        <v>7</v>
      </c>
      <c r="EV114" s="138" t="s">
        <v>2758</v>
      </c>
      <c r="EW114" s="138"/>
      <c r="EX114" s="138" t="s">
        <v>272</v>
      </c>
      <c r="EY114" s="159">
        <v>2</v>
      </c>
      <c r="EZ114" s="138"/>
      <c r="FA114" s="138"/>
      <c r="FB114" s="138"/>
      <c r="FC114" s="138"/>
      <c r="FD114" s="159"/>
      <c r="FE114" s="138"/>
      <c r="FF114" s="138"/>
      <c r="FG114" s="138"/>
      <c r="FH114" s="138"/>
      <c r="FI114" s="159"/>
      <c r="FJ114" s="138"/>
      <c r="FK114" s="138"/>
      <c r="FL114" s="138"/>
      <c r="FM114" s="138"/>
      <c r="FN114" s="159"/>
      <c r="FO114" s="138"/>
      <c r="FP114" s="138"/>
      <c r="FQ114" s="138"/>
      <c r="FR114" s="138"/>
      <c r="FS114" s="159"/>
      <c r="FT114" s="138"/>
      <c r="FU114" s="138"/>
      <c r="FV114" s="138"/>
      <c r="FW114" s="138"/>
      <c r="FX114" s="159"/>
      <c r="FY114" s="138"/>
      <c r="FZ114" s="138"/>
      <c r="GA114" s="138"/>
      <c r="GB114" s="138"/>
      <c r="GC114" s="159"/>
    </row>
    <row r="115" spans="1:198" x14ac:dyDescent="0.15">
      <c r="A115" s="138"/>
      <c r="B115" s="138"/>
      <c r="C115" s="138"/>
      <c r="D115" s="140"/>
      <c r="E115" s="138"/>
      <c r="F115" s="138"/>
      <c r="G115" s="138"/>
      <c r="H115" s="159"/>
      <c r="I115" s="138"/>
      <c r="J115" s="138"/>
      <c r="K115" s="138"/>
      <c r="L115" s="140"/>
      <c r="M115" s="138"/>
      <c r="N115" s="138"/>
      <c r="O115" s="138"/>
      <c r="P115" s="159"/>
      <c r="Q115" s="138">
        <v>8</v>
      </c>
      <c r="R115" s="138" t="s">
        <v>1727</v>
      </c>
      <c r="S115" s="138" t="s">
        <v>1686</v>
      </c>
      <c r="T115" s="159">
        <v>3</v>
      </c>
      <c r="U115" s="138">
        <v>8</v>
      </c>
      <c r="V115" s="138" t="s">
        <v>1495</v>
      </c>
      <c r="W115" s="138" t="s">
        <v>2010</v>
      </c>
      <c r="X115" s="159">
        <v>6.5</v>
      </c>
      <c r="Y115" s="138">
        <v>8</v>
      </c>
      <c r="Z115" s="138" t="s">
        <v>1682</v>
      </c>
      <c r="AA115" s="138" t="s">
        <v>2084</v>
      </c>
      <c r="AB115" s="159">
        <v>10.5</v>
      </c>
      <c r="AC115" s="138">
        <v>8</v>
      </c>
      <c r="AD115" s="138" t="s">
        <v>1682</v>
      </c>
      <c r="AE115" s="138" t="s">
        <v>2084</v>
      </c>
      <c r="AF115" s="159">
        <v>6</v>
      </c>
      <c r="AG115" s="138">
        <v>8</v>
      </c>
      <c r="AH115" s="138" t="s">
        <v>1913</v>
      </c>
      <c r="AI115" s="138" t="s">
        <v>2012</v>
      </c>
      <c r="AJ115" s="159">
        <v>5</v>
      </c>
      <c r="AK115" s="138">
        <v>8</v>
      </c>
      <c r="AL115" s="138" t="s">
        <v>1728</v>
      </c>
      <c r="AM115" s="138" t="s">
        <v>2012</v>
      </c>
      <c r="AN115" s="159">
        <v>3</v>
      </c>
      <c r="AO115" s="138"/>
      <c r="AP115" s="138"/>
      <c r="AQ115" s="138"/>
      <c r="AR115" s="140"/>
      <c r="AS115" s="138">
        <v>8</v>
      </c>
      <c r="AT115" s="138" t="s">
        <v>1728</v>
      </c>
      <c r="AU115" s="138" t="s">
        <v>2012</v>
      </c>
      <c r="AV115" s="159">
        <v>5</v>
      </c>
      <c r="AW115" s="138">
        <v>8</v>
      </c>
      <c r="AX115" s="138" t="s">
        <v>1710</v>
      </c>
      <c r="AY115" s="138" t="s">
        <v>2012</v>
      </c>
      <c r="AZ115" s="159">
        <v>6.5</v>
      </c>
      <c r="BA115" s="138">
        <v>8</v>
      </c>
      <c r="BB115" s="138" t="s">
        <v>1297</v>
      </c>
      <c r="BC115" s="138" t="s">
        <v>2010</v>
      </c>
      <c r="BD115" s="159">
        <v>10</v>
      </c>
      <c r="BE115" s="138">
        <v>8</v>
      </c>
      <c r="BF115" s="138" t="s">
        <v>1729</v>
      </c>
      <c r="BG115" s="138" t="s">
        <v>2084</v>
      </c>
      <c r="BH115" s="159">
        <v>8</v>
      </c>
      <c r="BI115" s="138">
        <v>8</v>
      </c>
      <c r="BJ115" s="138" t="s">
        <v>1923</v>
      </c>
      <c r="BK115" s="138" t="s">
        <v>2010</v>
      </c>
      <c r="BL115" s="159">
        <v>5</v>
      </c>
      <c r="BM115" s="138">
        <v>8</v>
      </c>
      <c r="BN115" s="138" t="s">
        <v>1191</v>
      </c>
      <c r="BO115" s="138" t="s">
        <v>2012</v>
      </c>
      <c r="BP115" s="159">
        <v>2</v>
      </c>
      <c r="BQ115" s="138">
        <v>8</v>
      </c>
      <c r="BR115" s="138" t="s">
        <v>1914</v>
      </c>
      <c r="BS115" s="138" t="s">
        <v>2010</v>
      </c>
      <c r="BT115" s="159">
        <v>4.5</v>
      </c>
      <c r="BU115" s="138">
        <v>8</v>
      </c>
      <c r="BV115" s="138" t="s">
        <v>1192</v>
      </c>
      <c r="BW115" s="138" t="s">
        <v>2012</v>
      </c>
      <c r="BX115" s="159">
        <v>5</v>
      </c>
      <c r="BY115" s="138">
        <v>8</v>
      </c>
      <c r="BZ115" s="138" t="s">
        <v>1985</v>
      </c>
      <c r="CA115" s="138" t="s">
        <v>2012</v>
      </c>
      <c r="CB115" s="159">
        <v>8</v>
      </c>
      <c r="CC115" s="138">
        <v>8</v>
      </c>
      <c r="CD115" s="138" t="s">
        <v>1648</v>
      </c>
      <c r="CE115" s="138" t="s">
        <v>2012</v>
      </c>
      <c r="CF115" s="159">
        <v>5.5</v>
      </c>
      <c r="CG115" s="138">
        <v>8</v>
      </c>
      <c r="CH115" s="138" t="s">
        <v>1532</v>
      </c>
      <c r="CI115" s="138" t="s">
        <v>523</v>
      </c>
      <c r="CJ115" s="159">
        <v>5.5</v>
      </c>
      <c r="CK115" s="138">
        <v>8</v>
      </c>
      <c r="CL115" s="138" t="s">
        <v>1654</v>
      </c>
      <c r="CM115" s="138" t="s">
        <v>1863</v>
      </c>
      <c r="CN115" s="159">
        <v>4.5</v>
      </c>
      <c r="CO115" s="138">
        <v>8</v>
      </c>
      <c r="CP115" s="138" t="s">
        <v>1433</v>
      </c>
      <c r="CQ115" s="138" t="s">
        <v>1370</v>
      </c>
      <c r="CR115" s="159">
        <v>4</v>
      </c>
      <c r="CS115" s="138">
        <v>8</v>
      </c>
      <c r="CT115" s="138" t="s">
        <v>1181</v>
      </c>
      <c r="CU115" s="138" t="s">
        <v>2012</v>
      </c>
      <c r="CV115" s="159">
        <v>4.5</v>
      </c>
      <c r="CW115" s="138">
        <v>8</v>
      </c>
      <c r="CX115" s="138" t="s">
        <v>1308</v>
      </c>
      <c r="CY115" s="138" t="s">
        <v>2012</v>
      </c>
      <c r="CZ115" s="159">
        <v>4.5</v>
      </c>
      <c r="DA115" s="138">
        <v>8</v>
      </c>
      <c r="DB115" s="138" t="s">
        <v>1348</v>
      </c>
      <c r="DC115" s="138" t="s">
        <v>769</v>
      </c>
      <c r="DD115" s="159">
        <v>5</v>
      </c>
      <c r="DE115" s="138">
        <v>8</v>
      </c>
      <c r="DF115" s="138" t="s">
        <v>990</v>
      </c>
      <c r="DG115" s="138" t="s">
        <v>1863</v>
      </c>
      <c r="DH115" s="159">
        <v>5</v>
      </c>
      <c r="DI115" s="138">
        <v>8</v>
      </c>
      <c r="DJ115" s="138" t="s">
        <v>1559</v>
      </c>
      <c r="DK115" s="138" t="s">
        <v>2012</v>
      </c>
      <c r="DL115" s="159">
        <v>5.5</v>
      </c>
      <c r="DM115" s="138">
        <v>8</v>
      </c>
      <c r="DN115" s="138" t="s">
        <v>794</v>
      </c>
      <c r="DO115" s="138" t="s">
        <v>2109</v>
      </c>
      <c r="DP115" s="159">
        <v>4</v>
      </c>
      <c r="DQ115" s="138">
        <v>8</v>
      </c>
      <c r="DR115" s="138" t="s">
        <v>829</v>
      </c>
      <c r="DS115" s="138"/>
      <c r="DT115" s="138" t="s">
        <v>2109</v>
      </c>
      <c r="DU115" s="159">
        <v>4.5</v>
      </c>
      <c r="DV115" s="138">
        <v>8</v>
      </c>
      <c r="DW115" s="138" t="s">
        <v>979</v>
      </c>
      <c r="DX115" s="138"/>
      <c r="DY115" s="138" t="s">
        <v>2109</v>
      </c>
      <c r="DZ115" s="158">
        <v>3.5</v>
      </c>
      <c r="EA115" s="138">
        <v>8</v>
      </c>
      <c r="EB115" s="138" t="s">
        <v>450</v>
      </c>
      <c r="EC115" s="138"/>
      <c r="ED115" s="138" t="s">
        <v>272</v>
      </c>
      <c r="EE115" s="158">
        <v>3.5</v>
      </c>
      <c r="EF115" s="138">
        <v>8</v>
      </c>
      <c r="EG115" s="138" t="s">
        <v>859</v>
      </c>
      <c r="EH115" s="138"/>
      <c r="EI115" s="145" t="s">
        <v>2012</v>
      </c>
      <c r="EJ115" s="158"/>
      <c r="EK115" s="138"/>
      <c r="EL115" s="138"/>
      <c r="EM115" s="138"/>
      <c r="EN115" s="138"/>
      <c r="EO115" s="158"/>
      <c r="EP115" s="138">
        <v>8</v>
      </c>
      <c r="EQ115" s="138" t="s">
        <v>2519</v>
      </c>
      <c r="ER115" s="138"/>
      <c r="ES115" s="145" t="s">
        <v>1320</v>
      </c>
      <c r="ET115" s="158">
        <v>1</v>
      </c>
      <c r="EU115" s="138">
        <v>8</v>
      </c>
      <c r="EV115" s="138" t="s">
        <v>2610</v>
      </c>
      <c r="EW115" s="138"/>
      <c r="EX115" s="145" t="s">
        <v>2985</v>
      </c>
      <c r="EY115" s="159">
        <v>1.5</v>
      </c>
      <c r="EZ115" s="138"/>
      <c r="FA115" s="138"/>
      <c r="FB115" s="138"/>
      <c r="FC115" s="138"/>
      <c r="FD115" s="159"/>
      <c r="FE115" s="138"/>
      <c r="FF115" s="138"/>
      <c r="FG115" s="138"/>
      <c r="FH115" s="138"/>
      <c r="FI115" s="159"/>
      <c r="FJ115" s="138"/>
      <c r="FK115" s="138"/>
      <c r="FL115" s="138"/>
      <c r="FM115" s="138"/>
      <c r="FN115" s="159"/>
      <c r="FO115" s="138"/>
      <c r="FP115" s="138"/>
      <c r="FQ115" s="138"/>
      <c r="FR115" s="138"/>
      <c r="FS115" s="159"/>
      <c r="FT115" s="138"/>
      <c r="FU115" s="138"/>
      <c r="FV115" s="138"/>
      <c r="FW115" s="138"/>
      <c r="FX115" s="159"/>
      <c r="FY115" s="138"/>
      <c r="FZ115" s="138"/>
      <c r="GA115" s="138"/>
      <c r="GB115" s="138"/>
      <c r="GC115" s="159"/>
    </row>
    <row r="116" spans="1:198" x14ac:dyDescent="0.15">
      <c r="A116" s="138"/>
      <c r="B116" s="138"/>
      <c r="C116" s="138"/>
      <c r="D116" s="140"/>
      <c r="E116" s="138"/>
      <c r="F116" s="138"/>
      <c r="G116" s="138"/>
      <c r="H116" s="159"/>
      <c r="I116" s="138"/>
      <c r="J116" s="138"/>
      <c r="K116" s="138"/>
      <c r="L116" s="140"/>
      <c r="M116" s="138"/>
      <c r="N116" s="138"/>
      <c r="O116" s="138"/>
      <c r="P116" s="159"/>
      <c r="Q116" s="138">
        <v>9</v>
      </c>
      <c r="R116" s="138" t="s">
        <v>1715</v>
      </c>
      <c r="S116" s="138" t="s">
        <v>2084</v>
      </c>
      <c r="T116" s="159">
        <v>3</v>
      </c>
      <c r="U116" s="138">
        <v>9</v>
      </c>
      <c r="V116" s="138" t="s">
        <v>1917</v>
      </c>
      <c r="W116" s="138" t="s">
        <v>2010</v>
      </c>
      <c r="X116" s="159">
        <v>6</v>
      </c>
      <c r="Y116" s="138">
        <v>9</v>
      </c>
      <c r="Z116" s="138" t="s">
        <v>1511</v>
      </c>
      <c r="AA116" s="138" t="s">
        <v>2012</v>
      </c>
      <c r="AB116" s="159">
        <v>9.5</v>
      </c>
      <c r="AC116" s="149">
        <v>9</v>
      </c>
      <c r="AD116" s="149" t="s">
        <v>1305</v>
      </c>
      <c r="AE116" s="149" t="s">
        <v>1863</v>
      </c>
      <c r="AF116" s="158">
        <v>3</v>
      </c>
      <c r="AG116" s="138">
        <v>9</v>
      </c>
      <c r="AH116" s="138" t="s">
        <v>1490</v>
      </c>
      <c r="AI116" s="138" t="s">
        <v>2012</v>
      </c>
      <c r="AJ116" s="159">
        <v>3</v>
      </c>
      <c r="AK116" s="138">
        <v>9</v>
      </c>
      <c r="AL116" s="138" t="s">
        <v>2086</v>
      </c>
      <c r="AM116" s="138" t="s">
        <v>2010</v>
      </c>
      <c r="AN116" s="159">
        <v>2</v>
      </c>
      <c r="AO116" s="138"/>
      <c r="AP116" s="138"/>
      <c r="AQ116" s="138"/>
      <c r="AR116" s="140"/>
      <c r="AS116" s="138">
        <v>9</v>
      </c>
      <c r="AT116" s="138" t="s">
        <v>1302</v>
      </c>
      <c r="AU116" s="138" t="s">
        <v>2084</v>
      </c>
      <c r="AV116" s="159">
        <v>3.5</v>
      </c>
      <c r="AW116" s="138">
        <v>9</v>
      </c>
      <c r="AX116" s="138" t="s">
        <v>1709</v>
      </c>
      <c r="AY116" s="138" t="s">
        <v>522</v>
      </c>
      <c r="AZ116" s="159">
        <v>6.5</v>
      </c>
      <c r="BA116" s="138">
        <v>9</v>
      </c>
      <c r="BB116" s="138" t="s">
        <v>1730</v>
      </c>
      <c r="BC116" s="138" t="s">
        <v>522</v>
      </c>
      <c r="BD116" s="159">
        <v>9</v>
      </c>
      <c r="BE116" s="138">
        <v>9</v>
      </c>
      <c r="BF116" s="138" t="s">
        <v>1731</v>
      </c>
      <c r="BG116" s="138" t="s">
        <v>2012</v>
      </c>
      <c r="BH116" s="159">
        <v>5.5</v>
      </c>
      <c r="BI116" s="149">
        <v>9</v>
      </c>
      <c r="BJ116" s="149" t="s">
        <v>2134</v>
      </c>
      <c r="BK116" s="149" t="s">
        <v>1863</v>
      </c>
      <c r="BL116" s="158">
        <v>5</v>
      </c>
      <c r="BM116" s="149">
        <v>9</v>
      </c>
      <c r="BN116" s="149" t="s">
        <v>2134</v>
      </c>
      <c r="BO116" s="149" t="s">
        <v>1863</v>
      </c>
      <c r="BP116" s="158">
        <v>1</v>
      </c>
      <c r="BQ116" s="138">
        <v>9</v>
      </c>
      <c r="BR116" s="138" t="s">
        <v>1732</v>
      </c>
      <c r="BS116" s="138" t="s">
        <v>2010</v>
      </c>
      <c r="BT116" s="159">
        <v>4</v>
      </c>
      <c r="BU116" s="138">
        <v>9</v>
      </c>
      <c r="BV116" s="138" t="s">
        <v>1193</v>
      </c>
      <c r="BW116" s="138" t="s">
        <v>2012</v>
      </c>
      <c r="BX116" s="159">
        <v>5</v>
      </c>
      <c r="BY116" s="138">
        <v>9</v>
      </c>
      <c r="BZ116" s="138" t="s">
        <v>1648</v>
      </c>
      <c r="CA116" s="138" t="s">
        <v>2012</v>
      </c>
      <c r="CB116" s="159">
        <v>7</v>
      </c>
      <c r="CC116" s="138">
        <v>9</v>
      </c>
      <c r="CD116" s="138" t="s">
        <v>1202</v>
      </c>
      <c r="CE116" s="138" t="s">
        <v>2012</v>
      </c>
      <c r="CF116" s="159">
        <v>5.5</v>
      </c>
      <c r="CG116" s="138">
        <v>9</v>
      </c>
      <c r="CH116" s="138" t="s">
        <v>1085</v>
      </c>
      <c r="CI116" s="138" t="s">
        <v>2012</v>
      </c>
      <c r="CJ116" s="159">
        <v>5</v>
      </c>
      <c r="CK116" s="138">
        <v>9</v>
      </c>
      <c r="CL116" s="138" t="s">
        <v>1382</v>
      </c>
      <c r="CM116" s="138" t="s">
        <v>2012</v>
      </c>
      <c r="CN116" s="159">
        <v>4</v>
      </c>
      <c r="CO116" s="138">
        <v>9</v>
      </c>
      <c r="CP116" s="138" t="s">
        <v>1434</v>
      </c>
      <c r="CQ116" s="138" t="s">
        <v>2088</v>
      </c>
      <c r="CR116" s="159">
        <v>4</v>
      </c>
      <c r="CS116" s="138">
        <v>9</v>
      </c>
      <c r="CT116" s="138" t="s">
        <v>1533</v>
      </c>
      <c r="CU116" s="138" t="s">
        <v>2127</v>
      </c>
      <c r="CV116" s="159">
        <v>4.5</v>
      </c>
      <c r="CW116" s="138">
        <v>9</v>
      </c>
      <c r="CX116" s="138" t="s">
        <v>1309</v>
      </c>
      <c r="CY116" s="138" t="s">
        <v>2127</v>
      </c>
      <c r="CZ116" s="159">
        <v>4</v>
      </c>
      <c r="DA116" s="138">
        <v>9</v>
      </c>
      <c r="DB116" s="138" t="s">
        <v>1181</v>
      </c>
      <c r="DC116" s="138" t="s">
        <v>2012</v>
      </c>
      <c r="DD116" s="159">
        <v>5</v>
      </c>
      <c r="DE116" s="138">
        <v>9</v>
      </c>
      <c r="DF116" s="138" t="s">
        <v>1181</v>
      </c>
      <c r="DG116" s="138" t="s">
        <v>2012</v>
      </c>
      <c r="DH116" s="159">
        <v>5</v>
      </c>
      <c r="DI116" s="138">
        <v>9</v>
      </c>
      <c r="DJ116" s="138" t="s">
        <v>1349</v>
      </c>
      <c r="DK116" s="138" t="s">
        <v>2127</v>
      </c>
      <c r="DL116" s="159">
        <v>5</v>
      </c>
      <c r="DM116" s="138">
        <v>9</v>
      </c>
      <c r="DN116" s="138" t="s">
        <v>971</v>
      </c>
      <c r="DO116" s="138" t="s">
        <v>2109</v>
      </c>
      <c r="DP116" s="159">
        <v>3.5</v>
      </c>
      <c r="DQ116" s="138">
        <v>9</v>
      </c>
      <c r="DR116" s="138" t="s">
        <v>830</v>
      </c>
      <c r="DS116" s="138"/>
      <c r="DT116" s="138" t="s">
        <v>831</v>
      </c>
      <c r="DU116" s="159">
        <v>4</v>
      </c>
      <c r="DV116" s="138">
        <v>9</v>
      </c>
      <c r="DW116" s="138" t="s">
        <v>651</v>
      </c>
      <c r="DX116" s="138"/>
      <c r="DY116" s="138" t="s">
        <v>769</v>
      </c>
      <c r="DZ116" s="159">
        <v>2</v>
      </c>
      <c r="EA116" s="138">
        <v>9</v>
      </c>
      <c r="EB116" s="138" t="s">
        <v>264</v>
      </c>
      <c r="EC116" s="138"/>
      <c r="ED116" s="145" t="s">
        <v>1320</v>
      </c>
      <c r="EE116" s="159">
        <v>3.5</v>
      </c>
      <c r="EF116" s="138"/>
      <c r="EG116" s="138"/>
      <c r="EH116" s="138"/>
      <c r="EI116" s="138"/>
      <c r="EJ116" s="159"/>
      <c r="EK116" s="138"/>
      <c r="EL116" s="138"/>
      <c r="EM116" s="138"/>
      <c r="EN116" s="138"/>
      <c r="EO116" s="159"/>
      <c r="EP116" s="138"/>
      <c r="EQ116" s="138"/>
      <c r="ER116" s="138"/>
      <c r="ES116" s="138"/>
      <c r="ET116" s="159"/>
      <c r="EU116" s="138"/>
      <c r="EV116" s="138"/>
      <c r="EW116" s="138"/>
      <c r="EX116" s="138"/>
      <c r="EY116" s="159"/>
      <c r="EZ116" s="138"/>
      <c r="FA116" s="138"/>
      <c r="FB116" s="138"/>
      <c r="FC116" s="138"/>
      <c r="FD116" s="159"/>
      <c r="FE116" s="138"/>
      <c r="FF116" s="138"/>
      <c r="FG116" s="138"/>
      <c r="FH116" s="138"/>
      <c r="FI116" s="159"/>
      <c r="FJ116" s="138"/>
      <c r="FK116" s="138"/>
      <c r="FL116" s="138"/>
      <c r="FM116" s="138"/>
      <c r="FN116" s="159"/>
      <c r="FO116" s="138"/>
      <c r="FP116" s="145"/>
      <c r="FQ116" s="138"/>
      <c r="FR116" s="138"/>
      <c r="FS116" s="159"/>
      <c r="FT116" s="138"/>
      <c r="FU116" s="138"/>
      <c r="FV116" s="138"/>
      <c r="FW116" s="138"/>
      <c r="FX116" s="159"/>
      <c r="FY116" s="138"/>
      <c r="FZ116" s="138"/>
      <c r="GA116" s="138"/>
      <c r="GB116" s="138"/>
      <c r="GC116" s="159"/>
    </row>
    <row r="117" spans="1:198" x14ac:dyDescent="0.15">
      <c r="A117" s="138"/>
      <c r="B117" s="138"/>
      <c r="C117" s="138"/>
      <c r="D117" s="140"/>
      <c r="E117" s="138"/>
      <c r="F117" s="138"/>
      <c r="G117" s="138"/>
      <c r="H117" s="159"/>
      <c r="I117" s="138"/>
      <c r="J117" s="138"/>
      <c r="K117" s="138"/>
      <c r="L117" s="140"/>
      <c r="M117" s="138"/>
      <c r="N117" s="138"/>
      <c r="O117" s="138"/>
      <c r="P117" s="159"/>
      <c r="Q117" s="138">
        <v>10</v>
      </c>
      <c r="R117" s="138" t="s">
        <v>1733</v>
      </c>
      <c r="S117" s="138" t="s">
        <v>2040</v>
      </c>
      <c r="T117" s="159">
        <v>2</v>
      </c>
      <c r="U117" s="138">
        <v>10</v>
      </c>
      <c r="V117" s="138" t="s">
        <v>1300</v>
      </c>
      <c r="W117" s="138" t="s">
        <v>2012</v>
      </c>
      <c r="X117" s="159">
        <v>5.5</v>
      </c>
      <c r="Y117" s="138">
        <v>10</v>
      </c>
      <c r="Z117" s="138" t="s">
        <v>1734</v>
      </c>
      <c r="AA117" s="138" t="s">
        <v>2010</v>
      </c>
      <c r="AB117" s="159">
        <v>8.5</v>
      </c>
      <c r="AC117" s="149">
        <v>10</v>
      </c>
      <c r="AD117" s="149" t="s">
        <v>2138</v>
      </c>
      <c r="AE117" s="149" t="s">
        <v>1863</v>
      </c>
      <c r="AF117" s="158">
        <v>3</v>
      </c>
      <c r="AG117" s="138">
        <v>10</v>
      </c>
      <c r="AH117" s="138" t="s">
        <v>1728</v>
      </c>
      <c r="AI117" s="138" t="s">
        <v>2012</v>
      </c>
      <c r="AJ117" s="159">
        <v>3</v>
      </c>
      <c r="AK117" s="138">
        <v>10</v>
      </c>
      <c r="AL117" s="138" t="s">
        <v>1490</v>
      </c>
      <c r="AM117" s="138" t="s">
        <v>2012</v>
      </c>
      <c r="AN117" s="159">
        <v>0.5</v>
      </c>
      <c r="AO117" s="138"/>
      <c r="AP117" s="138"/>
      <c r="AQ117" s="138"/>
      <c r="AR117" s="140"/>
      <c r="AS117" s="138">
        <v>10</v>
      </c>
      <c r="AT117" s="138" t="s">
        <v>1920</v>
      </c>
      <c r="AU117" s="138" t="s">
        <v>522</v>
      </c>
      <c r="AV117" s="159">
        <v>2</v>
      </c>
      <c r="AW117" s="149">
        <v>10</v>
      </c>
      <c r="AX117" s="149" t="s">
        <v>1956</v>
      </c>
      <c r="AY117" s="149" t="s">
        <v>1863</v>
      </c>
      <c r="AZ117" s="158">
        <v>6</v>
      </c>
      <c r="BA117" s="138">
        <v>10</v>
      </c>
      <c r="BB117" s="138" t="s">
        <v>1735</v>
      </c>
      <c r="BC117" s="138" t="s">
        <v>1708</v>
      </c>
      <c r="BD117" s="159">
        <v>8.5</v>
      </c>
      <c r="BE117" s="138">
        <v>10</v>
      </c>
      <c r="BF117" s="138" t="s">
        <v>1923</v>
      </c>
      <c r="BG117" s="138" t="s">
        <v>2010</v>
      </c>
      <c r="BH117" s="159">
        <v>5</v>
      </c>
      <c r="BI117" s="138">
        <v>10</v>
      </c>
      <c r="BJ117" s="138" t="s">
        <v>1725</v>
      </c>
      <c r="BK117" s="138" t="s">
        <v>523</v>
      </c>
      <c r="BL117" s="159">
        <v>4</v>
      </c>
      <c r="BM117" s="138">
        <v>10</v>
      </c>
      <c r="BN117" s="138" t="s">
        <v>1945</v>
      </c>
      <c r="BO117" s="138" t="s">
        <v>523</v>
      </c>
      <c r="BP117" s="159">
        <v>0</v>
      </c>
      <c r="BQ117" s="138">
        <v>10</v>
      </c>
      <c r="BR117" s="138" t="s">
        <v>1946</v>
      </c>
      <c r="BS117" s="138" t="s">
        <v>523</v>
      </c>
      <c r="BT117" s="159">
        <v>3</v>
      </c>
      <c r="BU117" s="138">
        <v>10</v>
      </c>
      <c r="BV117" s="138" t="s">
        <v>1194</v>
      </c>
      <c r="BW117" s="138" t="s">
        <v>2084</v>
      </c>
      <c r="BX117" s="159">
        <v>2.5</v>
      </c>
      <c r="BY117" s="138">
        <v>10</v>
      </c>
      <c r="BZ117" s="138" t="s">
        <v>1191</v>
      </c>
      <c r="CA117" s="138" t="s">
        <v>2012</v>
      </c>
      <c r="CB117" s="159">
        <v>7</v>
      </c>
      <c r="CC117" s="138">
        <v>10</v>
      </c>
      <c r="CD117" s="138" t="s">
        <v>1649</v>
      </c>
      <c r="CE117" s="138" t="s">
        <v>1863</v>
      </c>
      <c r="CF117" s="159">
        <v>5</v>
      </c>
      <c r="CG117" s="138">
        <v>10</v>
      </c>
      <c r="CH117" s="138" t="s">
        <v>1202</v>
      </c>
      <c r="CI117" s="138" t="s">
        <v>2012</v>
      </c>
      <c r="CJ117" s="159">
        <v>5</v>
      </c>
      <c r="CK117" s="138">
        <v>10</v>
      </c>
      <c r="CL117" s="138" t="s">
        <v>1484</v>
      </c>
      <c r="CM117" s="138" t="s">
        <v>2084</v>
      </c>
      <c r="CN117" s="159">
        <v>4</v>
      </c>
      <c r="CO117" s="138">
        <v>10</v>
      </c>
      <c r="CP117" s="138" t="s">
        <v>1743</v>
      </c>
      <c r="CQ117" s="138" t="s">
        <v>1863</v>
      </c>
      <c r="CR117" s="159">
        <v>3.5</v>
      </c>
      <c r="CS117" s="138">
        <v>10</v>
      </c>
      <c r="CT117" s="138" t="s">
        <v>1382</v>
      </c>
      <c r="CU117" s="138" t="s">
        <v>2012</v>
      </c>
      <c r="CV117" s="159">
        <v>4</v>
      </c>
      <c r="CW117" s="138">
        <v>10</v>
      </c>
      <c r="CX117" s="138" t="s">
        <v>1546</v>
      </c>
      <c r="CY117" s="138" t="s">
        <v>2012</v>
      </c>
      <c r="CZ117" s="159">
        <v>4</v>
      </c>
      <c r="DA117" s="138">
        <v>10</v>
      </c>
      <c r="DB117" s="138" t="s">
        <v>1105</v>
      </c>
      <c r="DC117" s="138" t="s">
        <v>2012</v>
      </c>
      <c r="DD117" s="159">
        <v>5</v>
      </c>
      <c r="DE117" s="138">
        <v>10</v>
      </c>
      <c r="DF117" s="138" t="s">
        <v>1559</v>
      </c>
      <c r="DG117" s="138" t="s">
        <v>2012</v>
      </c>
      <c r="DH117" s="159">
        <v>5</v>
      </c>
      <c r="DI117" s="138">
        <v>10</v>
      </c>
      <c r="DJ117" s="138" t="s">
        <v>1128</v>
      </c>
      <c r="DK117" s="138" t="s">
        <v>522</v>
      </c>
      <c r="DL117" s="159">
        <v>5</v>
      </c>
      <c r="DM117" s="138">
        <v>10</v>
      </c>
      <c r="DN117" s="138" t="s">
        <v>972</v>
      </c>
      <c r="DO117" s="138" t="s">
        <v>2109</v>
      </c>
      <c r="DP117" s="159">
        <v>3</v>
      </c>
      <c r="DQ117" s="138">
        <v>10</v>
      </c>
      <c r="DR117" s="138" t="s">
        <v>1014</v>
      </c>
      <c r="DS117" s="138"/>
      <c r="DT117" s="145" t="s">
        <v>3203</v>
      </c>
      <c r="DU117" s="159">
        <v>4</v>
      </c>
      <c r="DV117" s="138">
        <v>10</v>
      </c>
      <c r="DW117" s="138" t="s">
        <v>829</v>
      </c>
      <c r="DX117" s="138"/>
      <c r="DY117" s="138" t="s">
        <v>2109</v>
      </c>
      <c r="DZ117" s="159">
        <v>1</v>
      </c>
      <c r="EA117" s="138">
        <v>10</v>
      </c>
      <c r="EB117" s="138" t="s">
        <v>265</v>
      </c>
      <c r="EC117" s="138"/>
      <c r="ED117" s="138" t="s">
        <v>272</v>
      </c>
      <c r="EE117" s="159">
        <v>3.5</v>
      </c>
      <c r="EF117" s="138"/>
      <c r="EG117" s="141" t="s">
        <v>159</v>
      </c>
      <c r="EH117" s="138"/>
      <c r="EI117" s="138"/>
      <c r="EJ117" s="159"/>
      <c r="EK117" s="138"/>
      <c r="EL117" s="141" t="s">
        <v>2375</v>
      </c>
      <c r="EM117" s="138"/>
      <c r="EN117" s="138"/>
      <c r="EO117" s="159"/>
      <c r="EP117" s="138"/>
      <c r="EQ117" s="141" t="s">
        <v>2375</v>
      </c>
      <c r="ER117" s="138"/>
      <c r="ES117" s="138"/>
      <c r="ET117" s="159"/>
      <c r="EU117" s="138"/>
      <c r="EV117" s="141" t="s">
        <v>1623</v>
      </c>
      <c r="EW117" s="138"/>
      <c r="EX117" s="138"/>
      <c r="EY117" s="159"/>
      <c r="EZ117" s="138"/>
      <c r="FA117" s="141" t="s">
        <v>1623</v>
      </c>
      <c r="FB117" s="138"/>
      <c r="FC117" s="138"/>
      <c r="FD117" s="159"/>
      <c r="FE117" s="138"/>
      <c r="FF117" s="141" t="s">
        <v>1623</v>
      </c>
      <c r="FG117" s="138"/>
      <c r="FH117" s="138"/>
      <c r="FI117" s="159"/>
      <c r="FJ117" s="138"/>
      <c r="FK117" s="141" t="s">
        <v>1623</v>
      </c>
      <c r="FL117" s="138"/>
      <c r="FM117" s="138"/>
      <c r="FN117" s="159"/>
      <c r="FO117" s="138"/>
      <c r="FP117" s="145"/>
      <c r="FQ117" s="138"/>
      <c r="FR117" s="138"/>
      <c r="FS117" s="159"/>
      <c r="FT117" s="138"/>
      <c r="FU117" s="141" t="s">
        <v>1623</v>
      </c>
      <c r="FV117" s="138"/>
      <c r="FW117" s="138"/>
      <c r="FX117" s="159"/>
      <c r="FY117" s="138"/>
      <c r="FZ117" s="141" t="s">
        <v>1623</v>
      </c>
      <c r="GA117" s="138"/>
      <c r="GB117" s="138"/>
      <c r="GC117" s="159"/>
    </row>
    <row r="118" spans="1:198" s="19" customFormat="1" x14ac:dyDescent="0.15">
      <c r="A118" s="138"/>
      <c r="B118" s="138"/>
      <c r="C118" s="138"/>
      <c r="D118" s="140"/>
      <c r="E118" s="138"/>
      <c r="F118" s="138"/>
      <c r="G118" s="138"/>
      <c r="H118" s="159"/>
      <c r="I118" s="138"/>
      <c r="J118" s="138"/>
      <c r="K118" s="138"/>
      <c r="L118" s="140"/>
      <c r="M118" s="138"/>
      <c r="N118" s="138"/>
      <c r="O118" s="138"/>
      <c r="P118" s="159"/>
      <c r="Q118" s="138">
        <v>11</v>
      </c>
      <c r="R118" s="138" t="s">
        <v>1716</v>
      </c>
      <c r="S118" s="138" t="s">
        <v>2012</v>
      </c>
      <c r="T118" s="159">
        <v>2</v>
      </c>
      <c r="U118" s="138">
        <v>11</v>
      </c>
      <c r="V118" s="138" t="s">
        <v>1947</v>
      </c>
      <c r="W118" s="138" t="s">
        <v>2010</v>
      </c>
      <c r="X118" s="159">
        <v>4</v>
      </c>
      <c r="Y118" s="149">
        <v>11</v>
      </c>
      <c r="Z118" s="149" t="s">
        <v>1305</v>
      </c>
      <c r="AA118" s="149" t="s">
        <v>1863</v>
      </c>
      <c r="AB118" s="158">
        <v>8</v>
      </c>
      <c r="AC118" s="138">
        <v>11</v>
      </c>
      <c r="AD118" s="138" t="s">
        <v>1512</v>
      </c>
      <c r="AE118" s="138" t="s">
        <v>2012</v>
      </c>
      <c r="AF118" s="159">
        <v>2.5</v>
      </c>
      <c r="AG118" s="138">
        <v>11</v>
      </c>
      <c r="AH118" s="138" t="s">
        <v>1302</v>
      </c>
      <c r="AI118" s="138" t="s">
        <v>2084</v>
      </c>
      <c r="AJ118" s="159">
        <v>2</v>
      </c>
      <c r="AK118" s="138"/>
      <c r="AL118" s="138"/>
      <c r="AM118" s="138"/>
      <c r="AN118" s="140"/>
      <c r="AO118" s="138"/>
      <c r="AP118" s="138"/>
      <c r="AQ118" s="138"/>
      <c r="AR118" s="140"/>
      <c r="AS118" s="138">
        <v>11</v>
      </c>
      <c r="AT118" s="138" t="s">
        <v>1913</v>
      </c>
      <c r="AU118" s="138" t="s">
        <v>2012</v>
      </c>
      <c r="AV118" s="159">
        <v>2</v>
      </c>
      <c r="AW118" s="138">
        <v>11</v>
      </c>
      <c r="AX118" s="138" t="s">
        <v>1294</v>
      </c>
      <c r="AY118" s="138" t="s">
        <v>2012</v>
      </c>
      <c r="AZ118" s="159">
        <v>4.5</v>
      </c>
      <c r="BA118" s="138">
        <v>11</v>
      </c>
      <c r="BB118" s="138" t="s">
        <v>1920</v>
      </c>
      <c r="BC118" s="138"/>
      <c r="BD118" s="159">
        <v>8</v>
      </c>
      <c r="BE118" s="149">
        <v>11</v>
      </c>
      <c r="BF118" s="149" t="s">
        <v>1929</v>
      </c>
      <c r="BG118" s="149" t="s">
        <v>1863</v>
      </c>
      <c r="BH118" s="158">
        <v>5</v>
      </c>
      <c r="BI118" s="138">
        <v>11</v>
      </c>
      <c r="BJ118" s="138" t="s">
        <v>1948</v>
      </c>
      <c r="BK118" s="138" t="s">
        <v>2127</v>
      </c>
      <c r="BL118" s="159">
        <v>3</v>
      </c>
      <c r="BM118" s="138"/>
      <c r="BN118" s="138"/>
      <c r="BO118" s="138"/>
      <c r="BP118" s="140"/>
      <c r="BQ118" s="138">
        <v>11</v>
      </c>
      <c r="BR118" s="138" t="s">
        <v>1949</v>
      </c>
      <c r="BS118" s="138" t="s">
        <v>2012</v>
      </c>
      <c r="BT118" s="159">
        <v>2</v>
      </c>
      <c r="BU118" s="138">
        <v>11</v>
      </c>
      <c r="BV118" s="138" t="s">
        <v>1195</v>
      </c>
      <c r="BW118" s="138" t="s">
        <v>2084</v>
      </c>
      <c r="BX118" s="159">
        <v>1.5</v>
      </c>
      <c r="BY118" s="138">
        <v>11</v>
      </c>
      <c r="BZ118" s="138" t="s">
        <v>1649</v>
      </c>
      <c r="CA118" s="138" t="s">
        <v>1863</v>
      </c>
      <c r="CB118" s="159">
        <v>7</v>
      </c>
      <c r="CC118" s="138">
        <v>11</v>
      </c>
      <c r="CD118" s="138" t="s">
        <v>1192</v>
      </c>
      <c r="CE118" s="138" t="s">
        <v>2012</v>
      </c>
      <c r="CF118" s="159">
        <v>5</v>
      </c>
      <c r="CG118" s="138">
        <v>11</v>
      </c>
      <c r="CH118" s="138" t="s">
        <v>1093</v>
      </c>
      <c r="CI118" s="138" t="s">
        <v>2012</v>
      </c>
      <c r="CJ118" s="159">
        <v>5</v>
      </c>
      <c r="CK118" s="138">
        <v>11</v>
      </c>
      <c r="CL118" s="138" t="s">
        <v>1530</v>
      </c>
      <c r="CM118" s="138" t="s">
        <v>2084</v>
      </c>
      <c r="CN118" s="159">
        <v>4</v>
      </c>
      <c r="CO118" s="138">
        <v>11</v>
      </c>
      <c r="CP118" s="138" t="s">
        <v>1435</v>
      </c>
      <c r="CQ118" s="138" t="s">
        <v>1863</v>
      </c>
      <c r="CR118" s="159">
        <v>3.5</v>
      </c>
      <c r="CS118" s="138">
        <v>11</v>
      </c>
      <c r="CT118" s="138" t="s">
        <v>990</v>
      </c>
      <c r="CU118" s="138" t="s">
        <v>1863</v>
      </c>
      <c r="CV118" s="159">
        <v>4</v>
      </c>
      <c r="CW118" s="138">
        <v>11</v>
      </c>
      <c r="CX118" s="138" t="s">
        <v>1635</v>
      </c>
      <c r="CY118" s="138" t="s">
        <v>2012</v>
      </c>
      <c r="CZ118" s="159">
        <v>3.5</v>
      </c>
      <c r="DA118" s="138">
        <v>11</v>
      </c>
      <c r="DB118" s="138" t="s">
        <v>1349</v>
      </c>
      <c r="DC118" s="138" t="s">
        <v>2088</v>
      </c>
      <c r="DD118" s="159">
        <v>5</v>
      </c>
      <c r="DE118" s="138">
        <v>11</v>
      </c>
      <c r="DF118" s="138" t="s">
        <v>1516</v>
      </c>
      <c r="DG118" s="138" t="s">
        <v>2012</v>
      </c>
      <c r="DH118" s="159">
        <v>5</v>
      </c>
      <c r="DI118" s="138">
        <v>11</v>
      </c>
      <c r="DJ118" s="138" t="s">
        <v>767</v>
      </c>
      <c r="DK118" s="138" t="s">
        <v>769</v>
      </c>
      <c r="DL118" s="159">
        <v>5</v>
      </c>
      <c r="DM118" s="138">
        <v>11</v>
      </c>
      <c r="DN118" s="138" t="s">
        <v>973</v>
      </c>
      <c r="DO118" s="138" t="s">
        <v>535</v>
      </c>
      <c r="DP118" s="159">
        <v>3</v>
      </c>
      <c r="DQ118" s="138">
        <v>11</v>
      </c>
      <c r="DR118" s="138" t="s">
        <v>1015</v>
      </c>
      <c r="DS118" s="138"/>
      <c r="DT118" s="138" t="s">
        <v>769</v>
      </c>
      <c r="DU118" s="159">
        <v>3</v>
      </c>
      <c r="DV118" s="138"/>
      <c r="DW118" s="138"/>
      <c r="DX118" s="138"/>
      <c r="DY118" s="138"/>
      <c r="DZ118" s="159"/>
      <c r="EA118" s="138">
        <v>11</v>
      </c>
      <c r="EB118" s="138" t="s">
        <v>266</v>
      </c>
      <c r="EC118" s="138"/>
      <c r="ED118" s="138" t="s">
        <v>522</v>
      </c>
      <c r="EE118" s="159">
        <v>3</v>
      </c>
      <c r="EF118" s="138">
        <v>1</v>
      </c>
      <c r="EG118" s="138" t="s">
        <v>268</v>
      </c>
      <c r="EH118" s="138"/>
      <c r="EI118" s="138" t="s">
        <v>272</v>
      </c>
      <c r="EJ118" s="159"/>
      <c r="EK118" s="138">
        <v>1</v>
      </c>
      <c r="EL118" s="138" t="s">
        <v>305</v>
      </c>
      <c r="EM118" s="138"/>
      <c r="EN118" s="138" t="s">
        <v>272</v>
      </c>
      <c r="EO118" s="159">
        <v>5.5</v>
      </c>
      <c r="EP118" s="138">
        <v>1</v>
      </c>
      <c r="EQ118" s="138" t="s">
        <v>2613</v>
      </c>
      <c r="ER118" s="138"/>
      <c r="ES118" s="145" t="s">
        <v>3301</v>
      </c>
      <c r="ET118" s="159">
        <v>7</v>
      </c>
      <c r="EU118" s="138">
        <v>1</v>
      </c>
      <c r="EV118" s="138" t="s">
        <v>2712</v>
      </c>
      <c r="EW118" s="138"/>
      <c r="EX118" s="145" t="s">
        <v>3310</v>
      </c>
      <c r="EY118" s="159">
        <v>7</v>
      </c>
      <c r="EZ118" s="138">
        <v>1</v>
      </c>
      <c r="FA118" s="138" t="s">
        <v>2694</v>
      </c>
      <c r="FB118" s="138"/>
      <c r="FC118" s="145" t="s">
        <v>3146</v>
      </c>
      <c r="FD118" s="159">
        <v>4</v>
      </c>
      <c r="FE118" s="138">
        <v>1</v>
      </c>
      <c r="FF118" s="145" t="s">
        <v>3023</v>
      </c>
      <c r="FG118" s="138"/>
      <c r="FH118" s="145" t="s">
        <v>3156</v>
      </c>
      <c r="FI118" s="159">
        <v>4</v>
      </c>
      <c r="FJ118" s="138">
        <v>1</v>
      </c>
      <c r="FK118" s="145" t="s">
        <v>3147</v>
      </c>
      <c r="FL118" s="138"/>
      <c r="FM118" s="145" t="s">
        <v>1335</v>
      </c>
      <c r="FN118" s="159">
        <v>3</v>
      </c>
      <c r="FO118" s="138"/>
      <c r="FP118" s="145"/>
      <c r="FQ118" s="138"/>
      <c r="FR118" s="138"/>
      <c r="FS118" s="159"/>
      <c r="FT118" s="138">
        <v>1</v>
      </c>
      <c r="FU118" s="145"/>
      <c r="FV118" s="138"/>
      <c r="FW118" s="138"/>
      <c r="FX118" s="159"/>
      <c r="FY118" s="138">
        <v>1</v>
      </c>
      <c r="FZ118" s="145" t="s">
        <v>3366</v>
      </c>
      <c r="GA118" s="138">
        <v>0</v>
      </c>
      <c r="GB118" s="145" t="s">
        <v>2012</v>
      </c>
      <c r="GC118" s="159">
        <v>2.5</v>
      </c>
      <c r="GD118"/>
      <c r="GF118" s="7"/>
      <c r="GG118"/>
      <c r="GH118"/>
      <c r="GI118"/>
      <c r="GJ118" s="8"/>
      <c r="GK118"/>
      <c r="GL118"/>
      <c r="GM118"/>
      <c r="GN118" s="8"/>
      <c r="GO118"/>
      <c r="GP118"/>
    </row>
    <row r="119" spans="1:198" x14ac:dyDescent="0.15">
      <c r="A119" s="191"/>
      <c r="B119" s="191"/>
      <c r="C119" s="191"/>
      <c r="D119" s="192"/>
      <c r="E119" s="138"/>
      <c r="F119" s="138"/>
      <c r="G119" s="138"/>
      <c r="H119" s="159"/>
      <c r="I119" s="138"/>
      <c r="J119" s="138"/>
      <c r="K119" s="138"/>
      <c r="L119" s="140"/>
      <c r="M119" s="138"/>
      <c r="N119" s="138"/>
      <c r="O119" s="138"/>
      <c r="P119" s="159"/>
      <c r="Q119" s="138">
        <v>12</v>
      </c>
      <c r="R119" s="138" t="s">
        <v>1717</v>
      </c>
      <c r="S119" s="138" t="s">
        <v>2012</v>
      </c>
      <c r="T119" s="159">
        <v>2</v>
      </c>
      <c r="U119" s="138">
        <v>12</v>
      </c>
      <c r="V119" s="138" t="s">
        <v>1727</v>
      </c>
      <c r="W119" s="138" t="s">
        <v>1686</v>
      </c>
      <c r="X119" s="159">
        <v>3</v>
      </c>
      <c r="Y119" s="149">
        <v>12</v>
      </c>
      <c r="Z119" s="149" t="s">
        <v>2138</v>
      </c>
      <c r="AA119" s="149" t="s">
        <v>1863</v>
      </c>
      <c r="AB119" s="158">
        <v>7.5</v>
      </c>
      <c r="AC119" s="138">
        <v>12</v>
      </c>
      <c r="AD119" s="138" t="s">
        <v>1745</v>
      </c>
      <c r="AE119" s="138" t="s">
        <v>2012</v>
      </c>
      <c r="AF119" s="159">
        <v>2.5</v>
      </c>
      <c r="AG119" s="138">
        <v>12</v>
      </c>
      <c r="AH119" s="138" t="s">
        <v>1746</v>
      </c>
      <c r="AI119" s="138" t="s">
        <v>2012</v>
      </c>
      <c r="AJ119" s="159">
        <v>2</v>
      </c>
      <c r="AK119" s="138"/>
      <c r="AL119" s="138"/>
      <c r="AM119" s="138"/>
      <c r="AN119" s="140"/>
      <c r="AO119" s="138"/>
      <c r="AP119" s="138"/>
      <c r="AQ119" s="138"/>
      <c r="AR119" s="140"/>
      <c r="AS119" s="138">
        <v>12</v>
      </c>
      <c r="AT119" s="138" t="s">
        <v>1294</v>
      </c>
      <c r="AU119" s="138" t="s">
        <v>2012</v>
      </c>
      <c r="AV119" s="159">
        <v>1</v>
      </c>
      <c r="AW119" s="138">
        <v>12</v>
      </c>
      <c r="AX119" s="138" t="s">
        <v>1731</v>
      </c>
      <c r="AY119" s="138" t="s">
        <v>2012</v>
      </c>
      <c r="AZ119" s="159">
        <v>4</v>
      </c>
      <c r="BA119" s="149">
        <v>12</v>
      </c>
      <c r="BB119" s="149" t="s">
        <v>1747</v>
      </c>
      <c r="BC119" s="149" t="s">
        <v>1863</v>
      </c>
      <c r="BD119" s="158">
        <v>7</v>
      </c>
      <c r="BE119" s="149">
        <v>12</v>
      </c>
      <c r="BF119" s="149" t="s">
        <v>2134</v>
      </c>
      <c r="BG119" s="149" t="s">
        <v>1863</v>
      </c>
      <c r="BH119" s="158">
        <v>4</v>
      </c>
      <c r="BI119" s="149">
        <v>12</v>
      </c>
      <c r="BJ119" s="149" t="s">
        <v>1929</v>
      </c>
      <c r="BK119" s="149" t="s">
        <v>1863</v>
      </c>
      <c r="BL119" s="158">
        <v>3</v>
      </c>
      <c r="BM119" s="138"/>
      <c r="BN119" s="138"/>
      <c r="BO119" s="138"/>
      <c r="BP119" s="140"/>
      <c r="BQ119" s="138"/>
      <c r="BR119" s="138"/>
      <c r="BS119" s="138"/>
      <c r="BT119" s="159"/>
      <c r="BU119" s="138">
        <v>12</v>
      </c>
      <c r="BV119" s="138" t="s">
        <v>1407</v>
      </c>
      <c r="BW119" s="138" t="s">
        <v>522</v>
      </c>
      <c r="BX119" s="159">
        <v>0.5</v>
      </c>
      <c r="BY119" s="138">
        <v>12</v>
      </c>
      <c r="BZ119" s="138" t="s">
        <v>1188</v>
      </c>
      <c r="CA119" s="138" t="s">
        <v>1863</v>
      </c>
      <c r="CB119" s="159">
        <v>6.5</v>
      </c>
      <c r="CC119" s="138">
        <v>12</v>
      </c>
      <c r="CD119" s="138" t="s">
        <v>1188</v>
      </c>
      <c r="CE119" s="138" t="s">
        <v>1863</v>
      </c>
      <c r="CF119" s="159">
        <v>5</v>
      </c>
      <c r="CG119" s="138">
        <v>12</v>
      </c>
      <c r="CH119" s="138" t="s">
        <v>1306</v>
      </c>
      <c r="CI119" s="138" t="s">
        <v>2084</v>
      </c>
      <c r="CJ119" s="159">
        <v>5</v>
      </c>
      <c r="CK119" s="138">
        <v>12</v>
      </c>
      <c r="CL119" s="138" t="s">
        <v>1549</v>
      </c>
      <c r="CM119" s="138" t="s">
        <v>1863</v>
      </c>
      <c r="CN119" s="159">
        <v>4</v>
      </c>
      <c r="CO119" s="138">
        <v>12</v>
      </c>
      <c r="CP119" s="138" t="s">
        <v>1384</v>
      </c>
      <c r="CQ119" s="138" t="s">
        <v>1863</v>
      </c>
      <c r="CR119" s="159">
        <v>3.5</v>
      </c>
      <c r="CS119" s="138">
        <v>12</v>
      </c>
      <c r="CT119" s="138" t="s">
        <v>1635</v>
      </c>
      <c r="CU119" s="138" t="s">
        <v>2012</v>
      </c>
      <c r="CV119" s="159">
        <v>4</v>
      </c>
      <c r="CW119" s="138">
        <v>12</v>
      </c>
      <c r="CX119" s="138" t="s">
        <v>1310</v>
      </c>
      <c r="CY119" s="138" t="s">
        <v>529</v>
      </c>
      <c r="CZ119" s="159">
        <v>3</v>
      </c>
      <c r="DA119" s="138">
        <v>12</v>
      </c>
      <c r="DB119" s="138" t="s">
        <v>766</v>
      </c>
      <c r="DC119" s="138" t="s">
        <v>769</v>
      </c>
      <c r="DD119" s="159">
        <v>4.5</v>
      </c>
      <c r="DE119" s="138">
        <v>12</v>
      </c>
      <c r="DF119" s="138" t="s">
        <v>1522</v>
      </c>
      <c r="DG119" s="138" t="s">
        <v>2012</v>
      </c>
      <c r="DH119" s="159">
        <v>5</v>
      </c>
      <c r="DI119" s="138">
        <v>12</v>
      </c>
      <c r="DJ119" s="138" t="s">
        <v>1357</v>
      </c>
      <c r="DK119" s="138" t="s">
        <v>1499</v>
      </c>
      <c r="DL119" s="159">
        <v>5</v>
      </c>
      <c r="DM119" s="138">
        <v>12</v>
      </c>
      <c r="DN119" s="138" t="s">
        <v>974</v>
      </c>
      <c r="DO119" s="138" t="s">
        <v>769</v>
      </c>
      <c r="DP119" s="159">
        <v>3</v>
      </c>
      <c r="DQ119" s="138">
        <v>12</v>
      </c>
      <c r="DR119" s="138" t="s">
        <v>979</v>
      </c>
      <c r="DS119" s="138"/>
      <c r="DT119" s="138" t="s">
        <v>2109</v>
      </c>
      <c r="DU119" s="159">
        <v>3</v>
      </c>
      <c r="DV119" s="138"/>
      <c r="DW119" s="138"/>
      <c r="DX119" s="138"/>
      <c r="DY119" s="138"/>
      <c r="DZ119" s="159"/>
      <c r="EA119" s="138">
        <v>12</v>
      </c>
      <c r="EB119" s="138" t="s">
        <v>267</v>
      </c>
      <c r="EC119" s="138"/>
      <c r="ED119" s="138" t="s">
        <v>522</v>
      </c>
      <c r="EE119" s="159">
        <v>2.5</v>
      </c>
      <c r="EF119" s="138">
        <v>2</v>
      </c>
      <c r="EG119" s="138" t="s">
        <v>267</v>
      </c>
      <c r="EH119" s="138"/>
      <c r="EI119" s="138" t="s">
        <v>272</v>
      </c>
      <c r="EJ119" s="159"/>
      <c r="EK119" s="138">
        <v>2</v>
      </c>
      <c r="EL119" s="138" t="s">
        <v>264</v>
      </c>
      <c r="EM119" s="138"/>
      <c r="EN119" s="145" t="s">
        <v>1320</v>
      </c>
      <c r="EO119" s="159">
        <v>4</v>
      </c>
      <c r="EP119" s="138">
        <v>2</v>
      </c>
      <c r="EQ119" s="138" t="s">
        <v>2614</v>
      </c>
      <c r="ER119" s="138"/>
      <c r="ES119" s="145" t="s">
        <v>3146</v>
      </c>
      <c r="ET119" s="159">
        <v>5</v>
      </c>
      <c r="EU119" s="138">
        <v>2</v>
      </c>
      <c r="EV119" s="138" t="s">
        <v>2718</v>
      </c>
      <c r="EW119" s="138"/>
      <c r="EX119" s="145" t="s">
        <v>3311</v>
      </c>
      <c r="EY119" s="159">
        <v>4.5</v>
      </c>
      <c r="EZ119" s="138">
        <v>2</v>
      </c>
      <c r="FA119" s="138" t="s">
        <v>2838</v>
      </c>
      <c r="FB119" s="138"/>
      <c r="FC119" s="145" t="s">
        <v>3299</v>
      </c>
      <c r="FD119" s="159">
        <v>3.5</v>
      </c>
      <c r="FE119" s="138">
        <v>2</v>
      </c>
      <c r="FF119" s="145" t="s">
        <v>3024</v>
      </c>
      <c r="FG119" s="138"/>
      <c r="FH119" s="145" t="s">
        <v>3311</v>
      </c>
      <c r="FI119" s="159">
        <v>3.5</v>
      </c>
      <c r="FJ119" s="138">
        <v>2</v>
      </c>
      <c r="FK119" s="145" t="s">
        <v>3148</v>
      </c>
      <c r="FL119" s="138"/>
      <c r="FM119" s="145" t="s">
        <v>3296</v>
      </c>
      <c r="FN119" s="159">
        <v>2</v>
      </c>
      <c r="FO119" s="138"/>
      <c r="FP119" s="145"/>
      <c r="FQ119" s="138"/>
      <c r="FR119" s="138"/>
      <c r="FS119" s="159"/>
      <c r="FT119" s="138">
        <v>2</v>
      </c>
      <c r="FU119" s="145"/>
      <c r="FV119" s="138"/>
      <c r="FW119" s="138"/>
      <c r="FX119" s="159"/>
      <c r="FY119" s="138">
        <v>2</v>
      </c>
      <c r="FZ119" s="145" t="s">
        <v>3110</v>
      </c>
      <c r="GA119" s="138">
        <v>1153</v>
      </c>
      <c r="GB119" s="145" t="s">
        <v>2985</v>
      </c>
      <c r="GC119" s="159">
        <v>2</v>
      </c>
    </row>
    <row r="120" spans="1:198" x14ac:dyDescent="0.15">
      <c r="A120" s="138"/>
      <c r="B120" s="138"/>
      <c r="C120" s="138"/>
      <c r="D120" s="140"/>
      <c r="E120" s="138"/>
      <c r="F120" s="138"/>
      <c r="G120" s="138"/>
      <c r="H120" s="159"/>
      <c r="I120" s="138"/>
      <c r="J120" s="138"/>
      <c r="K120" s="138"/>
      <c r="L120" s="140"/>
      <c r="M120" s="138"/>
      <c r="N120" s="138"/>
      <c r="O120" s="138"/>
      <c r="P120" s="159"/>
      <c r="Q120" s="138">
        <v>13</v>
      </c>
      <c r="R120" s="138" t="s">
        <v>1719</v>
      </c>
      <c r="S120" s="138" t="s">
        <v>2012</v>
      </c>
      <c r="T120" s="159">
        <v>2</v>
      </c>
      <c r="U120" s="138">
        <v>13</v>
      </c>
      <c r="V120" s="138" t="s">
        <v>1748</v>
      </c>
      <c r="W120" s="138" t="s">
        <v>2012</v>
      </c>
      <c r="X120" s="159">
        <v>2</v>
      </c>
      <c r="Y120" s="138">
        <v>13</v>
      </c>
      <c r="Z120" s="138" t="s">
        <v>1947</v>
      </c>
      <c r="AA120" s="138" t="s">
        <v>2010</v>
      </c>
      <c r="AB120" s="159">
        <v>6.5</v>
      </c>
      <c r="AC120" s="138">
        <v>13</v>
      </c>
      <c r="AD120" s="138" t="s">
        <v>1720</v>
      </c>
      <c r="AE120" s="138" t="s">
        <v>2012</v>
      </c>
      <c r="AF120" s="159">
        <v>2</v>
      </c>
      <c r="AG120" s="138">
        <v>13</v>
      </c>
      <c r="AH120" s="138" t="s">
        <v>1294</v>
      </c>
      <c r="AI120" s="138" t="s">
        <v>2012</v>
      </c>
      <c r="AJ120" s="159">
        <v>1</v>
      </c>
      <c r="AK120" s="138"/>
      <c r="AL120" s="138"/>
      <c r="AM120" s="138"/>
      <c r="AN120" s="140"/>
      <c r="AO120" s="138"/>
      <c r="AP120" s="138"/>
      <c r="AQ120" s="138"/>
      <c r="AR120" s="140"/>
      <c r="AS120" s="138"/>
      <c r="AT120" s="138"/>
      <c r="AU120" s="138"/>
      <c r="AV120" s="140"/>
      <c r="AW120" s="138">
        <v>13</v>
      </c>
      <c r="AX120" s="138" t="s">
        <v>1919</v>
      </c>
      <c r="AY120" s="138" t="s">
        <v>522</v>
      </c>
      <c r="AZ120" s="159">
        <v>3.5</v>
      </c>
      <c r="BA120" s="138">
        <v>13</v>
      </c>
      <c r="BB120" s="138" t="s">
        <v>1731</v>
      </c>
      <c r="BC120" s="138" t="s">
        <v>2012</v>
      </c>
      <c r="BD120" s="159">
        <v>6</v>
      </c>
      <c r="BE120" s="138">
        <v>13</v>
      </c>
      <c r="BF120" s="138" t="s">
        <v>1749</v>
      </c>
      <c r="BG120" s="138" t="s">
        <v>523</v>
      </c>
      <c r="BH120" s="159">
        <v>3</v>
      </c>
      <c r="BI120" s="138">
        <v>13</v>
      </c>
      <c r="BJ120" s="138" t="s">
        <v>1750</v>
      </c>
      <c r="BK120" s="138" t="s">
        <v>523</v>
      </c>
      <c r="BL120" s="159">
        <v>1</v>
      </c>
      <c r="BM120" s="138"/>
      <c r="BN120" s="138"/>
      <c r="BO120" s="138"/>
      <c r="BP120" s="140"/>
      <c r="BQ120" s="138"/>
      <c r="BR120" s="138"/>
      <c r="BS120" s="141"/>
      <c r="BT120" s="159"/>
      <c r="BU120" s="138"/>
      <c r="BV120" s="138"/>
      <c r="BW120" s="138"/>
      <c r="BX120" s="159"/>
      <c r="BY120" s="138">
        <v>13</v>
      </c>
      <c r="BZ120" s="138" t="s">
        <v>1195</v>
      </c>
      <c r="CA120" s="138" t="s">
        <v>2084</v>
      </c>
      <c r="CB120" s="159">
        <v>6</v>
      </c>
      <c r="CC120" s="138">
        <v>13</v>
      </c>
      <c r="CD120" s="138" t="s">
        <v>1395</v>
      </c>
      <c r="CE120" s="138" t="s">
        <v>2012</v>
      </c>
      <c r="CF120" s="159">
        <v>5</v>
      </c>
      <c r="CG120" s="138">
        <v>13</v>
      </c>
      <c r="CH120" s="138" t="s">
        <v>1287</v>
      </c>
      <c r="CI120" s="138" t="s">
        <v>2084</v>
      </c>
      <c r="CJ120" s="159">
        <v>4.5</v>
      </c>
      <c r="CK120" s="138">
        <v>13</v>
      </c>
      <c r="CL120" s="138" t="s">
        <v>1807</v>
      </c>
      <c r="CM120" s="138" t="s">
        <v>2012</v>
      </c>
      <c r="CN120" s="159">
        <v>4</v>
      </c>
      <c r="CO120" s="138">
        <v>13</v>
      </c>
      <c r="CP120" s="138" t="s">
        <v>1533</v>
      </c>
      <c r="CQ120" s="138" t="s">
        <v>2084</v>
      </c>
      <c r="CR120" s="159">
        <v>3.5</v>
      </c>
      <c r="CS120" s="138">
        <v>13</v>
      </c>
      <c r="CT120" s="138" t="s">
        <v>897</v>
      </c>
      <c r="CU120" s="138" t="s">
        <v>2127</v>
      </c>
      <c r="CV120" s="159">
        <v>4</v>
      </c>
      <c r="CW120" s="138">
        <v>13</v>
      </c>
      <c r="CX120" s="138" t="s">
        <v>1438</v>
      </c>
      <c r="CY120" s="138" t="s">
        <v>2109</v>
      </c>
      <c r="CZ120" s="159">
        <v>2.5</v>
      </c>
      <c r="DA120" s="138">
        <v>13</v>
      </c>
      <c r="DB120" s="138" t="s">
        <v>990</v>
      </c>
      <c r="DC120" s="138" t="s">
        <v>1863</v>
      </c>
      <c r="DD120" s="159">
        <v>4</v>
      </c>
      <c r="DE120" s="138">
        <v>13</v>
      </c>
      <c r="DF120" s="138" t="s">
        <v>765</v>
      </c>
      <c r="DG120" s="138" t="s">
        <v>769</v>
      </c>
      <c r="DH120" s="159">
        <v>4.5</v>
      </c>
      <c r="DI120" s="138">
        <v>13</v>
      </c>
      <c r="DJ120" s="138" t="s">
        <v>1129</v>
      </c>
      <c r="DK120" s="138" t="s">
        <v>522</v>
      </c>
      <c r="DL120" s="159">
        <v>4.5</v>
      </c>
      <c r="DM120" s="138">
        <v>13</v>
      </c>
      <c r="DN120" s="138" t="s">
        <v>975</v>
      </c>
      <c r="DO120" s="138" t="s">
        <v>933</v>
      </c>
      <c r="DP120" s="159">
        <v>3</v>
      </c>
      <c r="DQ120" s="138">
        <v>13</v>
      </c>
      <c r="DR120" s="138" t="s">
        <v>1016</v>
      </c>
      <c r="DS120" s="138"/>
      <c r="DT120" s="138" t="s">
        <v>695</v>
      </c>
      <c r="DU120" s="159">
        <v>2</v>
      </c>
      <c r="DV120" s="138"/>
      <c r="DW120" s="138"/>
      <c r="DX120" s="138"/>
      <c r="DY120" s="138"/>
      <c r="DZ120" s="159"/>
      <c r="EA120" s="138">
        <v>13</v>
      </c>
      <c r="EB120" s="138" t="s">
        <v>268</v>
      </c>
      <c r="EC120" s="138"/>
      <c r="ED120" s="138" t="s">
        <v>272</v>
      </c>
      <c r="EE120" s="159">
        <v>2.5</v>
      </c>
      <c r="EF120" s="138">
        <v>3</v>
      </c>
      <c r="EG120" s="138" t="s">
        <v>160</v>
      </c>
      <c r="EH120" s="138"/>
      <c r="EI120" s="138" t="s">
        <v>2471</v>
      </c>
      <c r="EJ120" s="159"/>
      <c r="EK120" s="138">
        <v>3</v>
      </c>
      <c r="EL120" s="138" t="s">
        <v>2373</v>
      </c>
      <c r="EM120" s="138"/>
      <c r="EN120" s="145" t="s">
        <v>3314</v>
      </c>
      <c r="EO120" s="159">
        <v>3.5</v>
      </c>
      <c r="EP120" s="138">
        <v>3</v>
      </c>
      <c r="EQ120" s="138" t="s">
        <v>2615</v>
      </c>
      <c r="ER120" s="138"/>
      <c r="ES120" s="145" t="s">
        <v>3146</v>
      </c>
      <c r="ET120" s="159">
        <v>4.5</v>
      </c>
      <c r="EU120" s="138">
        <v>3</v>
      </c>
      <c r="EV120" s="138" t="s">
        <v>2719</v>
      </c>
      <c r="EW120" s="138"/>
      <c r="EX120" s="138" t="s">
        <v>272</v>
      </c>
      <c r="EY120" s="159">
        <v>4</v>
      </c>
      <c r="EZ120" s="138">
        <v>3</v>
      </c>
      <c r="FA120" s="138" t="s">
        <v>2635</v>
      </c>
      <c r="FB120" s="138"/>
      <c r="FC120" s="145" t="s">
        <v>3146</v>
      </c>
      <c r="FD120" s="159">
        <v>3.5</v>
      </c>
      <c r="FE120" s="138">
        <v>3</v>
      </c>
      <c r="FF120" s="145" t="s">
        <v>2648</v>
      </c>
      <c r="FG120" s="138"/>
      <c r="FH120" s="145" t="s">
        <v>2985</v>
      </c>
      <c r="FI120" s="159">
        <v>3</v>
      </c>
      <c r="FJ120" s="138">
        <v>3</v>
      </c>
      <c r="FK120" s="145" t="s">
        <v>2751</v>
      </c>
      <c r="FL120" s="138"/>
      <c r="FM120" s="138" t="s">
        <v>1320</v>
      </c>
      <c r="FN120" s="159">
        <v>0.5</v>
      </c>
      <c r="FO120" s="138"/>
      <c r="FP120" s="145"/>
      <c r="FQ120" s="138"/>
      <c r="FR120" s="138"/>
      <c r="FS120" s="159"/>
      <c r="FT120" s="138">
        <v>3</v>
      </c>
      <c r="FU120" s="145"/>
      <c r="FV120" s="138"/>
      <c r="FW120" s="138"/>
      <c r="FX120" s="159"/>
      <c r="FY120" s="138">
        <v>3</v>
      </c>
      <c r="FZ120" s="145" t="s">
        <v>3367</v>
      </c>
      <c r="GA120" s="138">
        <v>1093</v>
      </c>
      <c r="GB120" s="145" t="s">
        <v>3203</v>
      </c>
      <c r="GC120" s="159">
        <v>1.5</v>
      </c>
      <c r="GG120" s="19"/>
      <c r="GH120" s="19"/>
      <c r="GI120" s="19"/>
      <c r="GJ120" s="20"/>
      <c r="GK120" s="19"/>
      <c r="GL120" s="19"/>
      <c r="GM120" s="19"/>
      <c r="GN120" s="20"/>
      <c r="GO120" s="19"/>
      <c r="GP120" s="19"/>
    </row>
    <row r="121" spans="1:198" x14ac:dyDescent="0.15">
      <c r="A121" s="138"/>
      <c r="B121" s="138"/>
      <c r="C121" s="138"/>
      <c r="D121" s="140"/>
      <c r="E121" s="138"/>
      <c r="F121" s="138"/>
      <c r="G121" s="138"/>
      <c r="H121" s="159"/>
      <c r="I121" s="138"/>
      <c r="J121" s="138"/>
      <c r="K121" s="138"/>
      <c r="L121" s="140"/>
      <c r="M121" s="191"/>
      <c r="N121" s="191"/>
      <c r="O121" s="191"/>
      <c r="P121" s="193"/>
      <c r="Q121" s="138">
        <v>14</v>
      </c>
      <c r="R121" s="138" t="s">
        <v>1748</v>
      </c>
      <c r="S121" s="138" t="s">
        <v>2012</v>
      </c>
      <c r="T121" s="159">
        <v>1</v>
      </c>
      <c r="U121" s="138">
        <v>14</v>
      </c>
      <c r="V121" s="138" t="s">
        <v>1733</v>
      </c>
      <c r="W121" s="138" t="s">
        <v>2040</v>
      </c>
      <c r="X121" s="159">
        <v>1</v>
      </c>
      <c r="Y121" s="138">
        <v>14</v>
      </c>
      <c r="Z121" s="138" t="s">
        <v>1745</v>
      </c>
      <c r="AA121" s="138" t="s">
        <v>2012</v>
      </c>
      <c r="AB121" s="159">
        <v>5.5</v>
      </c>
      <c r="AC121" s="138"/>
      <c r="AD121" s="138"/>
      <c r="AE121" s="138"/>
      <c r="AF121" s="140"/>
      <c r="AG121" s="138"/>
      <c r="AH121" s="138"/>
      <c r="AI121" s="138"/>
      <c r="AJ121" s="159"/>
      <c r="AK121" s="138"/>
      <c r="AL121" s="138"/>
      <c r="AM121" s="138"/>
      <c r="AN121" s="140"/>
      <c r="AO121" s="138"/>
      <c r="AP121" s="138"/>
      <c r="AQ121" s="138"/>
      <c r="AR121" s="140"/>
      <c r="AS121" s="138"/>
      <c r="AT121" s="138"/>
      <c r="AU121" s="138"/>
      <c r="AV121" s="140"/>
      <c r="AW121" s="138">
        <v>14</v>
      </c>
      <c r="AX121" s="138" t="s">
        <v>1751</v>
      </c>
      <c r="AY121" s="138" t="s">
        <v>522</v>
      </c>
      <c r="AZ121" s="159">
        <v>2</v>
      </c>
      <c r="BA121" s="138">
        <v>14</v>
      </c>
      <c r="BB121" s="138" t="s">
        <v>1923</v>
      </c>
      <c r="BC121" s="138" t="s">
        <v>2010</v>
      </c>
      <c r="BD121" s="159">
        <v>4</v>
      </c>
      <c r="BE121" s="138">
        <v>14</v>
      </c>
      <c r="BF121" s="138" t="s">
        <v>1945</v>
      </c>
      <c r="BG121" s="138" t="s">
        <v>2010</v>
      </c>
      <c r="BH121" s="159">
        <v>2</v>
      </c>
      <c r="BI121" s="138">
        <v>14</v>
      </c>
      <c r="BJ121" s="138" t="s">
        <v>1752</v>
      </c>
      <c r="BK121" s="138" t="s">
        <v>523</v>
      </c>
      <c r="BL121" s="159">
        <v>0</v>
      </c>
      <c r="BM121" s="138"/>
      <c r="BN121" s="138"/>
      <c r="BO121" s="138"/>
      <c r="BP121" s="140"/>
      <c r="BQ121" s="138"/>
      <c r="BR121" s="138"/>
      <c r="BS121" s="194"/>
      <c r="BT121" s="159"/>
      <c r="BU121" s="138"/>
      <c r="BV121" s="138"/>
      <c r="BW121" s="138"/>
      <c r="BX121" s="159"/>
      <c r="BY121" s="138">
        <v>14</v>
      </c>
      <c r="BZ121" s="191" t="s">
        <v>1650</v>
      </c>
      <c r="CA121" s="138" t="s">
        <v>2012</v>
      </c>
      <c r="CB121" s="159">
        <v>4</v>
      </c>
      <c r="CC121" s="138">
        <v>14</v>
      </c>
      <c r="CD121" s="191" t="s">
        <v>1807</v>
      </c>
      <c r="CE121" s="138" t="s">
        <v>2012</v>
      </c>
      <c r="CF121" s="159">
        <v>5</v>
      </c>
      <c r="CG121" s="138">
        <v>14</v>
      </c>
      <c r="CH121" s="191" t="s">
        <v>1533</v>
      </c>
      <c r="CI121" s="138" t="s">
        <v>2084</v>
      </c>
      <c r="CJ121" s="159">
        <v>4.5</v>
      </c>
      <c r="CK121" s="138">
        <v>14</v>
      </c>
      <c r="CL121" s="191" t="s">
        <v>1533</v>
      </c>
      <c r="CM121" s="138" t="s">
        <v>2084</v>
      </c>
      <c r="CN121" s="159">
        <v>4</v>
      </c>
      <c r="CO121" s="138">
        <v>14</v>
      </c>
      <c r="CP121" s="191" t="s">
        <v>1530</v>
      </c>
      <c r="CQ121" s="138" t="s">
        <v>2127</v>
      </c>
      <c r="CR121" s="159">
        <v>3</v>
      </c>
      <c r="CS121" s="138">
        <v>14</v>
      </c>
      <c r="CT121" s="191" t="s">
        <v>898</v>
      </c>
      <c r="CU121" s="138" t="s">
        <v>527</v>
      </c>
      <c r="CV121" s="159">
        <v>3</v>
      </c>
      <c r="CW121" s="138">
        <v>14</v>
      </c>
      <c r="CX121" s="191" t="s">
        <v>1515</v>
      </c>
      <c r="CY121" s="138" t="s">
        <v>529</v>
      </c>
      <c r="CZ121" s="159">
        <v>0</v>
      </c>
      <c r="DA121" s="138">
        <v>14</v>
      </c>
      <c r="DB121" s="191" t="s">
        <v>1350</v>
      </c>
      <c r="DC121" s="138" t="s">
        <v>1544</v>
      </c>
      <c r="DD121" s="159">
        <v>4</v>
      </c>
      <c r="DE121" s="138">
        <v>14</v>
      </c>
      <c r="DF121" s="191" t="s">
        <v>1259</v>
      </c>
      <c r="DG121" s="138" t="s">
        <v>2109</v>
      </c>
      <c r="DH121" s="159">
        <v>4</v>
      </c>
      <c r="DI121" s="138">
        <v>14</v>
      </c>
      <c r="DJ121" s="191" t="s">
        <v>1558</v>
      </c>
      <c r="DK121" s="138" t="s">
        <v>2012</v>
      </c>
      <c r="DL121" s="159">
        <v>4</v>
      </c>
      <c r="DM121" s="138">
        <v>14</v>
      </c>
      <c r="DN121" s="191" t="s">
        <v>976</v>
      </c>
      <c r="DO121" s="138" t="s">
        <v>2127</v>
      </c>
      <c r="DP121" s="159">
        <v>3</v>
      </c>
      <c r="DQ121" s="138">
        <v>14</v>
      </c>
      <c r="DR121" s="138" t="s">
        <v>1562</v>
      </c>
      <c r="DS121" s="138"/>
      <c r="DT121" s="138" t="s">
        <v>769</v>
      </c>
      <c r="DU121" s="159">
        <v>1</v>
      </c>
      <c r="DV121" s="138"/>
      <c r="DW121" s="138"/>
      <c r="DX121" s="138"/>
      <c r="DY121" s="138"/>
      <c r="DZ121" s="159"/>
      <c r="EA121" s="138">
        <v>14</v>
      </c>
      <c r="EB121" s="138" t="s">
        <v>806</v>
      </c>
      <c r="EC121" s="138"/>
      <c r="ED121" s="138" t="s">
        <v>423</v>
      </c>
      <c r="EE121" s="159">
        <v>2</v>
      </c>
      <c r="EF121" s="138">
        <v>4</v>
      </c>
      <c r="EG121" s="138" t="s">
        <v>450</v>
      </c>
      <c r="EH121" s="138"/>
      <c r="EI121" s="138" t="s">
        <v>272</v>
      </c>
      <c r="EJ121" s="159"/>
      <c r="EK121" s="138">
        <v>4</v>
      </c>
      <c r="EL121" s="138" t="s">
        <v>62</v>
      </c>
      <c r="EM121" s="138"/>
      <c r="EN121" s="145" t="s">
        <v>1320</v>
      </c>
      <c r="EO121" s="159">
        <v>3</v>
      </c>
      <c r="EP121" s="138">
        <v>4</v>
      </c>
      <c r="EQ121" s="138" t="s">
        <v>2616</v>
      </c>
      <c r="ER121" s="138"/>
      <c r="ES121" s="145" t="s">
        <v>1544</v>
      </c>
      <c r="ET121" s="159">
        <v>3.5</v>
      </c>
      <c r="EU121" s="138">
        <v>4</v>
      </c>
      <c r="EV121" s="138" t="s">
        <v>2720</v>
      </c>
      <c r="EW121" s="138"/>
      <c r="EX121" s="145" t="s">
        <v>3315</v>
      </c>
      <c r="EY121" s="159">
        <v>3.5</v>
      </c>
      <c r="EZ121" s="138">
        <v>4</v>
      </c>
      <c r="FA121" s="138" t="s">
        <v>2661</v>
      </c>
      <c r="FB121" s="138"/>
      <c r="FC121" s="145" t="s">
        <v>3203</v>
      </c>
      <c r="FD121" s="159">
        <v>2</v>
      </c>
      <c r="FE121" s="138">
        <v>4</v>
      </c>
      <c r="FF121" s="145" t="s">
        <v>3025</v>
      </c>
      <c r="FG121" s="138"/>
      <c r="FH121" s="138" t="s">
        <v>2605</v>
      </c>
      <c r="FI121" s="159">
        <v>2.5</v>
      </c>
      <c r="FJ121" s="138">
        <v>4</v>
      </c>
      <c r="FK121" s="145" t="s">
        <v>2869</v>
      </c>
      <c r="FL121" s="138"/>
      <c r="FM121" s="138" t="s">
        <v>3146</v>
      </c>
      <c r="FN121" s="159">
        <v>0.5</v>
      </c>
      <c r="FO121" s="138"/>
      <c r="FP121" s="145"/>
      <c r="FQ121" s="138"/>
      <c r="FR121" s="138"/>
      <c r="FS121" s="159"/>
      <c r="FT121" s="138">
        <v>4</v>
      </c>
      <c r="FU121" s="145"/>
      <c r="FV121" s="138"/>
      <c r="FW121" s="138"/>
      <c r="FX121" s="159"/>
      <c r="FY121" s="138">
        <v>4</v>
      </c>
      <c r="FZ121" s="145" t="s">
        <v>2884</v>
      </c>
      <c r="GA121" s="138">
        <v>1120</v>
      </c>
      <c r="GB121" s="145" t="s">
        <v>1320</v>
      </c>
      <c r="GC121" s="159">
        <v>0</v>
      </c>
    </row>
    <row r="122" spans="1:198" x14ac:dyDescent="0.15">
      <c r="A122" s="138"/>
      <c r="B122" s="138"/>
      <c r="C122" s="138"/>
      <c r="D122" s="140"/>
      <c r="E122" s="191"/>
      <c r="F122" s="191"/>
      <c r="G122" s="191"/>
      <c r="H122" s="193"/>
      <c r="I122" s="138"/>
      <c r="J122" s="138"/>
      <c r="K122" s="138"/>
      <c r="L122" s="140"/>
      <c r="M122" s="138"/>
      <c r="N122" s="138"/>
      <c r="O122" s="138"/>
      <c r="P122" s="159"/>
      <c r="Q122" s="138"/>
      <c r="R122" s="138"/>
      <c r="S122" s="138"/>
      <c r="T122" s="159"/>
      <c r="U122" s="138"/>
      <c r="V122" s="138"/>
      <c r="W122" s="138"/>
      <c r="X122" s="140"/>
      <c r="Y122" s="138">
        <v>15</v>
      </c>
      <c r="Z122" s="138" t="s">
        <v>1714</v>
      </c>
      <c r="AA122" s="138" t="s">
        <v>2084</v>
      </c>
      <c r="AB122" s="159">
        <v>3</v>
      </c>
      <c r="AC122" s="138"/>
      <c r="AD122" s="138"/>
      <c r="AE122" s="138"/>
      <c r="AF122" s="140"/>
      <c r="AG122" s="138"/>
      <c r="AH122" s="138"/>
      <c r="AI122" s="138"/>
      <c r="AJ122" s="159"/>
      <c r="AK122" s="138"/>
      <c r="AL122" s="138"/>
      <c r="AM122" s="138"/>
      <c r="AN122" s="140"/>
      <c r="AO122" s="138"/>
      <c r="AP122" s="138"/>
      <c r="AQ122" s="138"/>
      <c r="AR122" s="140"/>
      <c r="AS122" s="138"/>
      <c r="AT122" s="138"/>
      <c r="AU122" s="138"/>
      <c r="AV122" s="140"/>
      <c r="AW122" s="138">
        <v>15</v>
      </c>
      <c r="AX122" s="138" t="s">
        <v>1753</v>
      </c>
      <c r="AY122" s="147" t="s">
        <v>1902</v>
      </c>
      <c r="AZ122" s="159">
        <v>1.5</v>
      </c>
      <c r="BA122" s="138">
        <v>15</v>
      </c>
      <c r="BB122" s="138" t="s">
        <v>1754</v>
      </c>
      <c r="BC122" s="138" t="s">
        <v>522</v>
      </c>
      <c r="BD122" s="159">
        <v>3</v>
      </c>
      <c r="BE122" s="138">
        <v>15</v>
      </c>
      <c r="BF122" s="138" t="s">
        <v>1755</v>
      </c>
      <c r="BG122" s="138" t="s">
        <v>523</v>
      </c>
      <c r="BH122" s="159">
        <v>0.5</v>
      </c>
      <c r="BI122" s="138"/>
      <c r="BJ122" s="138"/>
      <c r="BK122" s="138"/>
      <c r="BL122" s="140"/>
      <c r="BM122" s="138"/>
      <c r="BN122" s="138"/>
      <c r="BO122" s="138"/>
      <c r="BP122" s="140"/>
      <c r="BQ122" s="138"/>
      <c r="BR122" s="138"/>
      <c r="BS122" s="194"/>
      <c r="BT122" s="159"/>
      <c r="BU122" s="138"/>
      <c r="BV122" s="138"/>
      <c r="BW122" s="138"/>
      <c r="BX122" s="159"/>
      <c r="BY122" s="138">
        <v>15</v>
      </c>
      <c r="BZ122" s="138" t="s">
        <v>1651</v>
      </c>
      <c r="CA122" s="138" t="s">
        <v>2012</v>
      </c>
      <c r="CB122" s="159">
        <v>3</v>
      </c>
      <c r="CC122" s="138">
        <v>15</v>
      </c>
      <c r="CD122" s="138" t="s">
        <v>1483</v>
      </c>
      <c r="CE122" s="138" t="s">
        <v>1103</v>
      </c>
      <c r="CF122" s="159">
        <v>5</v>
      </c>
      <c r="CG122" s="138">
        <v>15</v>
      </c>
      <c r="CH122" s="138" t="s">
        <v>1650</v>
      </c>
      <c r="CI122" s="138" t="s">
        <v>2012</v>
      </c>
      <c r="CJ122" s="159">
        <v>4.5</v>
      </c>
      <c r="CK122" s="138">
        <v>15</v>
      </c>
      <c r="CL122" s="138" t="s">
        <v>1650</v>
      </c>
      <c r="CM122" s="138" t="s">
        <v>2012</v>
      </c>
      <c r="CN122" s="159">
        <v>4</v>
      </c>
      <c r="CO122" s="138">
        <v>15</v>
      </c>
      <c r="CP122" s="138" t="s">
        <v>1436</v>
      </c>
      <c r="CQ122" s="138" t="s">
        <v>521</v>
      </c>
      <c r="CR122" s="159">
        <v>3</v>
      </c>
      <c r="CS122" s="138">
        <v>15</v>
      </c>
      <c r="CT122" s="138" t="s">
        <v>1437</v>
      </c>
      <c r="CU122" s="138" t="s">
        <v>1863</v>
      </c>
      <c r="CV122" s="159">
        <v>1</v>
      </c>
      <c r="CW122" s="138"/>
      <c r="CX122" s="138"/>
      <c r="CY122" s="138"/>
      <c r="CZ122" s="159"/>
      <c r="DA122" s="138">
        <v>15</v>
      </c>
      <c r="DB122" s="138" t="s">
        <v>1523</v>
      </c>
      <c r="DC122" s="138" t="s">
        <v>2012</v>
      </c>
      <c r="DD122" s="159">
        <v>4</v>
      </c>
      <c r="DE122" s="138">
        <v>15</v>
      </c>
      <c r="DF122" s="138" t="s">
        <v>1462</v>
      </c>
      <c r="DG122" s="138" t="s">
        <v>1863</v>
      </c>
      <c r="DH122" s="159">
        <v>2</v>
      </c>
      <c r="DI122" s="138">
        <v>15</v>
      </c>
      <c r="DJ122" s="138" t="s">
        <v>961</v>
      </c>
      <c r="DK122" s="138" t="s">
        <v>1901</v>
      </c>
      <c r="DL122" s="159">
        <v>4</v>
      </c>
      <c r="DM122" s="138">
        <v>15</v>
      </c>
      <c r="DN122" s="138" t="s">
        <v>977</v>
      </c>
      <c r="DO122" s="138" t="s">
        <v>2109</v>
      </c>
      <c r="DP122" s="159">
        <v>2.5</v>
      </c>
      <c r="DQ122" s="138"/>
      <c r="DR122" s="138"/>
      <c r="DS122" s="138"/>
      <c r="DT122" s="138"/>
      <c r="DU122" s="159"/>
      <c r="DV122" s="138"/>
      <c r="DW122" s="138"/>
      <c r="DX122" s="138"/>
      <c r="DY122" s="138"/>
      <c r="DZ122" s="159"/>
      <c r="EA122" s="138">
        <v>15</v>
      </c>
      <c r="EB122" s="138" t="s">
        <v>269</v>
      </c>
      <c r="EC122" s="138"/>
      <c r="ED122" s="145" t="s">
        <v>1320</v>
      </c>
      <c r="EE122" s="159">
        <v>2</v>
      </c>
      <c r="EF122" s="138">
        <v>5</v>
      </c>
      <c r="EG122" s="138" t="s">
        <v>806</v>
      </c>
      <c r="EH122" s="138"/>
      <c r="EI122" s="145" t="s">
        <v>2012</v>
      </c>
      <c r="EJ122" s="159"/>
      <c r="EK122" s="138">
        <v>5</v>
      </c>
      <c r="EL122" s="138" t="s">
        <v>188</v>
      </c>
      <c r="EM122" s="138"/>
      <c r="EN122" s="138" t="s">
        <v>272</v>
      </c>
      <c r="EO122" s="159">
        <v>2.5</v>
      </c>
      <c r="EP122" s="138">
        <v>5</v>
      </c>
      <c r="EQ122" s="138" t="s">
        <v>2617</v>
      </c>
      <c r="ER122" s="138"/>
      <c r="ES122" s="138" t="s">
        <v>2605</v>
      </c>
      <c r="ET122" s="159">
        <v>3</v>
      </c>
      <c r="EU122" s="138">
        <v>5</v>
      </c>
      <c r="EV122" s="138" t="s">
        <v>2503</v>
      </c>
      <c r="EW122" s="138"/>
      <c r="EX122" s="145" t="s">
        <v>3173</v>
      </c>
      <c r="EY122" s="159">
        <v>3.5</v>
      </c>
      <c r="EZ122" s="138">
        <v>5</v>
      </c>
      <c r="FA122" s="138" t="s">
        <v>2839</v>
      </c>
      <c r="FB122" s="138"/>
      <c r="FC122" s="145" t="s">
        <v>3316</v>
      </c>
      <c r="FD122" s="159">
        <v>1</v>
      </c>
      <c r="FE122" s="138">
        <v>5</v>
      </c>
      <c r="FF122" s="145" t="s">
        <v>3026</v>
      </c>
      <c r="FG122" s="138"/>
      <c r="FH122" s="138" t="s">
        <v>2605</v>
      </c>
      <c r="FI122" s="159">
        <v>2</v>
      </c>
      <c r="FJ122" s="138"/>
      <c r="FK122" s="145"/>
      <c r="FL122" s="138"/>
      <c r="FM122" s="138"/>
      <c r="FN122" s="159"/>
      <c r="FO122" s="138"/>
      <c r="FP122" s="145"/>
      <c r="FQ122" s="138"/>
      <c r="FR122" s="138"/>
      <c r="FS122" s="159"/>
      <c r="FT122" s="138"/>
      <c r="FU122" s="145"/>
      <c r="FV122" s="138"/>
      <c r="FW122" s="138"/>
      <c r="FX122" s="159"/>
      <c r="FY122" s="138"/>
      <c r="FZ122" s="145"/>
      <c r="GA122" s="138"/>
      <c r="GB122" s="138"/>
      <c r="GC122" s="159"/>
    </row>
    <row r="123" spans="1:198" x14ac:dyDescent="0.15">
      <c r="A123" s="138"/>
      <c r="B123" s="138"/>
      <c r="C123" s="138"/>
      <c r="D123" s="140"/>
      <c r="E123" s="138"/>
      <c r="F123" s="138"/>
      <c r="G123" s="138"/>
      <c r="H123" s="159"/>
      <c r="I123" s="191"/>
      <c r="J123" s="191"/>
      <c r="K123" s="191"/>
      <c r="L123" s="192"/>
      <c r="M123" s="138"/>
      <c r="N123" s="138"/>
      <c r="O123" s="138"/>
      <c r="P123" s="159"/>
      <c r="Q123" s="138"/>
      <c r="R123" s="138"/>
      <c r="S123" s="138"/>
      <c r="T123" s="159"/>
      <c r="U123" s="138"/>
      <c r="V123" s="138"/>
      <c r="W123" s="138"/>
      <c r="X123" s="140"/>
      <c r="Y123" s="138">
        <v>16</v>
      </c>
      <c r="Z123" s="138" t="s">
        <v>668</v>
      </c>
      <c r="AA123" s="138" t="s">
        <v>2012</v>
      </c>
      <c r="AB123" s="159">
        <v>2</v>
      </c>
      <c r="AC123" s="138"/>
      <c r="AD123" s="138"/>
      <c r="AE123" s="138"/>
      <c r="AF123" s="140"/>
      <c r="AG123" s="138"/>
      <c r="AH123" s="138"/>
      <c r="AI123" s="138"/>
      <c r="AJ123" s="159"/>
      <c r="AK123" s="138"/>
      <c r="AL123" s="138"/>
      <c r="AM123" s="138"/>
      <c r="AN123" s="140"/>
      <c r="AO123" s="138"/>
      <c r="AP123" s="138"/>
      <c r="AQ123" s="138"/>
      <c r="AR123" s="140"/>
      <c r="AS123" s="138"/>
      <c r="AT123" s="138"/>
      <c r="AU123" s="138"/>
      <c r="AV123" s="140"/>
      <c r="AW123" s="138"/>
      <c r="AX123" s="138"/>
      <c r="AY123" s="138"/>
      <c r="AZ123" s="159"/>
      <c r="BA123" s="138">
        <v>16</v>
      </c>
      <c r="BB123" s="138" t="s">
        <v>1964</v>
      </c>
      <c r="BC123" s="138" t="s">
        <v>522</v>
      </c>
      <c r="BD123" s="159">
        <v>3</v>
      </c>
      <c r="BE123" s="138"/>
      <c r="BF123" s="138"/>
      <c r="BG123" s="138"/>
      <c r="BH123" s="159"/>
      <c r="BI123" s="138"/>
      <c r="BJ123" s="138"/>
      <c r="BK123" s="138"/>
      <c r="BL123" s="140"/>
      <c r="BM123" s="138"/>
      <c r="BN123" s="138"/>
      <c r="BO123" s="138"/>
      <c r="BP123" s="140"/>
      <c r="BQ123" s="138"/>
      <c r="BR123" s="138"/>
      <c r="BS123" s="138"/>
      <c r="BT123" s="159"/>
      <c r="BU123" s="138"/>
      <c r="BV123" s="138"/>
      <c r="BW123" s="138"/>
      <c r="BX123" s="159"/>
      <c r="BY123" s="138"/>
      <c r="BZ123" s="138"/>
      <c r="CA123" s="138"/>
      <c r="CB123" s="159"/>
      <c r="CC123" s="138">
        <v>16</v>
      </c>
      <c r="CD123" s="138" t="s">
        <v>1650</v>
      </c>
      <c r="CE123" s="138" t="s">
        <v>2012</v>
      </c>
      <c r="CF123" s="159">
        <v>5</v>
      </c>
      <c r="CG123" s="138">
        <v>16</v>
      </c>
      <c r="CH123" s="138" t="s">
        <v>1534</v>
      </c>
      <c r="CI123" s="138" t="s">
        <v>523</v>
      </c>
      <c r="CJ123" s="159">
        <v>4</v>
      </c>
      <c r="CK123" s="138">
        <v>16</v>
      </c>
      <c r="CL123" s="138" t="s">
        <v>1383</v>
      </c>
      <c r="CM123" s="138" t="s">
        <v>2012</v>
      </c>
      <c r="CN123" s="159">
        <v>3.5</v>
      </c>
      <c r="CO123" s="138">
        <v>16</v>
      </c>
      <c r="CP123" s="138" t="s">
        <v>1085</v>
      </c>
      <c r="CQ123" s="138" t="s">
        <v>2012</v>
      </c>
      <c r="CR123" s="159">
        <v>2.5</v>
      </c>
      <c r="CS123" s="138">
        <v>16</v>
      </c>
      <c r="CT123" s="138" t="s">
        <v>899</v>
      </c>
      <c r="CU123" s="138" t="s">
        <v>522</v>
      </c>
      <c r="CV123" s="159">
        <v>0</v>
      </c>
      <c r="CW123" s="138"/>
      <c r="CX123" s="138"/>
      <c r="CY123" s="138"/>
      <c r="CZ123" s="159"/>
      <c r="DA123" s="138">
        <v>16</v>
      </c>
      <c r="DB123" s="138" t="s">
        <v>932</v>
      </c>
      <c r="DC123" s="138" t="s">
        <v>1544</v>
      </c>
      <c r="DD123" s="159">
        <v>4</v>
      </c>
      <c r="DE123" s="138">
        <v>16</v>
      </c>
      <c r="DF123" s="138" t="s">
        <v>1463</v>
      </c>
      <c r="DG123" s="138" t="s">
        <v>526</v>
      </c>
      <c r="DH123" s="159">
        <v>2</v>
      </c>
      <c r="DI123" s="138">
        <v>16</v>
      </c>
      <c r="DJ123" s="138" t="s">
        <v>1356</v>
      </c>
      <c r="DK123" s="138" t="s">
        <v>2012</v>
      </c>
      <c r="DL123" s="159">
        <v>4</v>
      </c>
      <c r="DM123" s="138">
        <v>16</v>
      </c>
      <c r="DN123" s="138" t="s">
        <v>978</v>
      </c>
      <c r="DO123" s="138" t="s">
        <v>769</v>
      </c>
      <c r="DP123" s="159">
        <v>2</v>
      </c>
      <c r="DQ123" s="138"/>
      <c r="DR123" s="138"/>
      <c r="DS123" s="138"/>
      <c r="DT123" s="138"/>
      <c r="DU123" s="159"/>
      <c r="DV123" s="138"/>
      <c r="DW123" s="138"/>
      <c r="DX123" s="138"/>
      <c r="DY123" s="138"/>
      <c r="DZ123" s="158"/>
      <c r="EA123" s="138">
        <v>16</v>
      </c>
      <c r="EB123" s="138" t="s">
        <v>270</v>
      </c>
      <c r="EC123" s="138"/>
      <c r="ED123" s="138" t="s">
        <v>522</v>
      </c>
      <c r="EE123" s="158">
        <v>0</v>
      </c>
      <c r="EF123" s="138">
        <v>6</v>
      </c>
      <c r="EG123" s="138" t="s">
        <v>194</v>
      </c>
      <c r="EH123" s="138"/>
      <c r="EI123" s="138" t="s">
        <v>2471</v>
      </c>
      <c r="EJ123" s="158"/>
      <c r="EK123" s="138">
        <v>6</v>
      </c>
      <c r="EL123" s="138" t="s">
        <v>860</v>
      </c>
      <c r="EM123" s="138"/>
      <c r="EN123" s="145" t="s">
        <v>2084</v>
      </c>
      <c r="EO123" s="158">
        <v>1.5</v>
      </c>
      <c r="EP123" s="138">
        <v>6</v>
      </c>
      <c r="EQ123" s="138" t="s">
        <v>2618</v>
      </c>
      <c r="ER123" s="138"/>
      <c r="ES123" s="138" t="s">
        <v>2012</v>
      </c>
      <c r="ET123" s="158">
        <v>3</v>
      </c>
      <c r="EU123" s="138">
        <v>6</v>
      </c>
      <c r="EV123" s="138" t="s">
        <v>2629</v>
      </c>
      <c r="EW123" s="138"/>
      <c r="EX123" s="145" t="s">
        <v>2985</v>
      </c>
      <c r="EY123" s="159">
        <v>2.5</v>
      </c>
      <c r="EZ123" s="138">
        <v>6</v>
      </c>
      <c r="FA123" s="138" t="s">
        <v>2657</v>
      </c>
      <c r="FB123" s="138"/>
      <c r="FC123" s="145" t="s">
        <v>2012</v>
      </c>
      <c r="FD123" s="159">
        <v>1</v>
      </c>
      <c r="FE123" s="138">
        <v>6</v>
      </c>
      <c r="FF123" s="145" t="s">
        <v>2916</v>
      </c>
      <c r="FG123" s="138"/>
      <c r="FH123" s="145" t="s">
        <v>2012</v>
      </c>
      <c r="FI123" s="159">
        <v>0</v>
      </c>
      <c r="FJ123" s="138"/>
      <c r="FK123" s="145"/>
      <c r="FL123" s="138"/>
      <c r="FM123" s="138"/>
      <c r="FN123" s="159"/>
      <c r="FO123" s="138"/>
      <c r="FP123" s="145"/>
      <c r="FQ123" s="138"/>
      <c r="FR123" s="138"/>
      <c r="FS123" s="159"/>
      <c r="FT123" s="138"/>
      <c r="FU123" s="145"/>
      <c r="FV123" s="138"/>
      <c r="FW123" s="138"/>
      <c r="FX123" s="159"/>
      <c r="FY123" s="138"/>
      <c r="FZ123" s="145"/>
      <c r="GA123" s="138"/>
      <c r="GB123" s="138"/>
      <c r="GC123" s="159"/>
    </row>
    <row r="124" spans="1:198" x14ac:dyDescent="0.15">
      <c r="A124" s="138"/>
      <c r="B124" s="138"/>
      <c r="C124" s="138"/>
      <c r="D124" s="140"/>
      <c r="E124" s="138"/>
      <c r="F124" s="138"/>
      <c r="G124" s="138"/>
      <c r="H124" s="159"/>
      <c r="I124" s="138"/>
      <c r="J124" s="138"/>
      <c r="K124" s="138"/>
      <c r="L124" s="140"/>
      <c r="M124" s="138"/>
      <c r="N124" s="138"/>
      <c r="O124" s="138"/>
      <c r="P124" s="159"/>
      <c r="Q124" s="138"/>
      <c r="R124" s="138"/>
      <c r="S124" s="138"/>
      <c r="T124" s="159"/>
      <c r="U124" s="138"/>
      <c r="V124" s="138"/>
      <c r="W124" s="138"/>
      <c r="X124" s="140"/>
      <c r="Y124" s="138">
        <v>17</v>
      </c>
      <c r="Z124" s="138" t="s">
        <v>1746</v>
      </c>
      <c r="AA124" s="138" t="s">
        <v>2012</v>
      </c>
      <c r="AB124" s="159">
        <v>1</v>
      </c>
      <c r="AC124" s="138"/>
      <c r="AD124" s="139" t="s">
        <v>1862</v>
      </c>
      <c r="AE124" s="138"/>
      <c r="AF124" s="140"/>
      <c r="AG124" s="138"/>
      <c r="AH124" s="138"/>
      <c r="AI124" s="138"/>
      <c r="AJ124" s="159"/>
      <c r="AK124" s="138"/>
      <c r="AL124" s="138"/>
      <c r="AM124" s="138"/>
      <c r="AN124" s="140"/>
      <c r="AO124" s="138"/>
      <c r="AP124" s="138"/>
      <c r="AQ124" s="138"/>
      <c r="AR124" s="140"/>
      <c r="AS124" s="138"/>
      <c r="AT124" s="138"/>
      <c r="AU124" s="138"/>
      <c r="AV124" s="140"/>
      <c r="AW124" s="138"/>
      <c r="AX124" s="138"/>
      <c r="AY124" s="138"/>
      <c r="AZ124" s="140"/>
      <c r="BA124" s="138">
        <v>17</v>
      </c>
      <c r="BB124" s="138" t="s">
        <v>1921</v>
      </c>
      <c r="BC124" s="138" t="s">
        <v>522</v>
      </c>
      <c r="BD124" s="159">
        <v>2</v>
      </c>
      <c r="BE124" s="138"/>
      <c r="BF124" s="138"/>
      <c r="BG124" s="138"/>
      <c r="BH124" s="159"/>
      <c r="BI124" s="138"/>
      <c r="BJ124" s="138"/>
      <c r="BK124" s="138"/>
      <c r="BL124" s="140"/>
      <c r="BM124" s="138"/>
      <c r="BN124" s="138"/>
      <c r="BO124" s="138"/>
      <c r="BP124" s="140"/>
      <c r="BQ124" s="138"/>
      <c r="BR124" s="138"/>
      <c r="BS124" s="138"/>
      <c r="BT124" s="172"/>
      <c r="BU124" s="138"/>
      <c r="BV124" s="138"/>
      <c r="BW124" s="138"/>
      <c r="BX124" s="159"/>
      <c r="BY124" s="138"/>
      <c r="BZ124" s="138"/>
      <c r="CA124" s="138"/>
      <c r="CB124" s="159"/>
      <c r="CC124" s="138">
        <v>17</v>
      </c>
      <c r="CD124" s="138" t="s">
        <v>1530</v>
      </c>
      <c r="CE124" s="138" t="s">
        <v>2084</v>
      </c>
      <c r="CF124" s="159">
        <v>4</v>
      </c>
      <c r="CG124" s="138">
        <v>17</v>
      </c>
      <c r="CH124" s="138" t="s">
        <v>1736</v>
      </c>
      <c r="CI124" s="138" t="s">
        <v>2084</v>
      </c>
      <c r="CJ124" s="159">
        <v>4</v>
      </c>
      <c r="CK124" s="138">
        <v>17</v>
      </c>
      <c r="CL124" s="138" t="s">
        <v>1093</v>
      </c>
      <c r="CM124" s="138" t="s">
        <v>2012</v>
      </c>
      <c r="CN124" s="159">
        <v>1.5</v>
      </c>
      <c r="CO124" s="138">
        <v>17</v>
      </c>
      <c r="CP124" s="138" t="s">
        <v>1382</v>
      </c>
      <c r="CQ124" s="138" t="s">
        <v>2012</v>
      </c>
      <c r="CR124" s="159">
        <v>2.5</v>
      </c>
      <c r="CS124" s="138"/>
      <c r="CT124" s="138"/>
      <c r="CU124" s="138"/>
      <c r="CV124" s="159"/>
      <c r="CW124" s="138"/>
      <c r="CX124" s="138"/>
      <c r="CY124" s="138"/>
      <c r="CZ124" s="159"/>
      <c r="DA124" s="138">
        <v>17</v>
      </c>
      <c r="DB124" s="138" t="s">
        <v>905</v>
      </c>
      <c r="DC124" s="138" t="s">
        <v>2012</v>
      </c>
      <c r="DD124" s="159">
        <v>4</v>
      </c>
      <c r="DE124" s="138">
        <v>17</v>
      </c>
      <c r="DF124" s="138" t="s">
        <v>1464</v>
      </c>
      <c r="DG124" s="138" t="s">
        <v>1863</v>
      </c>
      <c r="DH124" s="159">
        <v>1</v>
      </c>
      <c r="DI124" s="138">
        <v>17</v>
      </c>
      <c r="DJ124" s="138" t="s">
        <v>1467</v>
      </c>
      <c r="DK124" s="138" t="s">
        <v>769</v>
      </c>
      <c r="DL124" s="159">
        <v>3.5</v>
      </c>
      <c r="DM124" s="138"/>
      <c r="DN124" s="138"/>
      <c r="DO124" s="138"/>
      <c r="DP124" s="159"/>
      <c r="DQ124" s="138"/>
      <c r="DR124" s="138"/>
      <c r="DS124" s="138"/>
      <c r="DT124" s="138"/>
      <c r="DU124" s="159"/>
      <c r="DV124" s="138"/>
      <c r="DW124" s="138"/>
      <c r="DX124" s="138"/>
      <c r="DY124" s="138"/>
      <c r="DZ124" s="159"/>
      <c r="EA124" s="138"/>
      <c r="EB124" s="138"/>
      <c r="EC124" s="138"/>
      <c r="ED124" s="138"/>
      <c r="EE124" s="159"/>
      <c r="EF124" s="138">
        <v>7</v>
      </c>
      <c r="EG124" s="138" t="s">
        <v>847</v>
      </c>
      <c r="EH124" s="138"/>
      <c r="EI124" s="138" t="s">
        <v>272</v>
      </c>
      <c r="EJ124" s="159"/>
      <c r="EK124" s="138">
        <v>7</v>
      </c>
      <c r="EL124" s="138" t="s">
        <v>77</v>
      </c>
      <c r="EM124" s="138"/>
      <c r="EN124" s="145" t="s">
        <v>1320</v>
      </c>
      <c r="EO124" s="159">
        <v>1</v>
      </c>
      <c r="EP124" s="138">
        <v>7</v>
      </c>
      <c r="EQ124" s="138" t="s">
        <v>2619</v>
      </c>
      <c r="ER124" s="138"/>
      <c r="ES124" s="145" t="s">
        <v>1320</v>
      </c>
      <c r="ET124" s="159">
        <v>2</v>
      </c>
      <c r="EU124" s="138">
        <v>7</v>
      </c>
      <c r="EV124" s="138" t="s">
        <v>2632</v>
      </c>
      <c r="EW124" s="138"/>
      <c r="EX124" s="145" t="s">
        <v>3146</v>
      </c>
      <c r="EY124" s="159">
        <v>2</v>
      </c>
      <c r="EZ124" s="138"/>
      <c r="FA124" s="138"/>
      <c r="FB124" s="138"/>
      <c r="FC124" s="138"/>
      <c r="FD124" s="159"/>
      <c r="FE124" s="138"/>
      <c r="FF124" s="138"/>
      <c r="FG124" s="138"/>
      <c r="FH124" s="138"/>
      <c r="FI124" s="159"/>
      <c r="FJ124" s="138"/>
      <c r="FK124" s="138"/>
      <c r="FL124" s="138"/>
      <c r="FM124" s="138"/>
      <c r="FN124" s="159"/>
      <c r="FO124" s="138"/>
      <c r="FP124" s="145"/>
      <c r="FQ124" s="138"/>
      <c r="FR124" s="138"/>
      <c r="FS124" s="159"/>
      <c r="FT124" s="138"/>
      <c r="FU124" s="138"/>
      <c r="FV124" s="138"/>
      <c r="FW124" s="138"/>
      <c r="FX124" s="159"/>
      <c r="FY124" s="138"/>
      <c r="FZ124" s="138"/>
      <c r="GA124" s="138"/>
      <c r="GB124" s="138"/>
      <c r="GC124" s="159"/>
    </row>
    <row r="125" spans="1:198" x14ac:dyDescent="0.15">
      <c r="A125" s="138"/>
      <c r="B125" s="138"/>
      <c r="C125" s="138"/>
      <c r="D125" s="140"/>
      <c r="E125" s="138"/>
      <c r="F125" s="138"/>
      <c r="G125" s="138"/>
      <c r="H125" s="159"/>
      <c r="I125" s="138"/>
      <c r="J125" s="138"/>
      <c r="K125" s="138"/>
      <c r="L125" s="140"/>
      <c r="M125" s="138"/>
      <c r="N125" s="138"/>
      <c r="O125" s="138"/>
      <c r="P125" s="159"/>
      <c r="Q125" s="138"/>
      <c r="R125" s="138"/>
      <c r="S125" s="138"/>
      <c r="T125" s="159"/>
      <c r="U125" s="138"/>
      <c r="V125" s="138"/>
      <c r="W125" s="138"/>
      <c r="X125" s="140"/>
      <c r="Y125" s="138">
        <v>18</v>
      </c>
      <c r="Z125" s="138" t="s">
        <v>1294</v>
      </c>
      <c r="AA125" s="138" t="s">
        <v>2012</v>
      </c>
      <c r="AB125" s="159">
        <v>0</v>
      </c>
      <c r="AC125" s="149">
        <v>1</v>
      </c>
      <c r="AD125" s="149" t="s">
        <v>1756</v>
      </c>
      <c r="AE125" s="149" t="s">
        <v>1863</v>
      </c>
      <c r="AF125" s="158">
        <v>20.5</v>
      </c>
      <c r="AG125" s="138"/>
      <c r="AH125" s="138"/>
      <c r="AI125" s="138"/>
      <c r="AJ125" s="159"/>
      <c r="AK125" s="138"/>
      <c r="AL125" s="138"/>
      <c r="AM125" s="138"/>
      <c r="AN125" s="140"/>
      <c r="AO125" s="138"/>
      <c r="AP125" s="138"/>
      <c r="AQ125" s="138"/>
      <c r="AR125" s="140"/>
      <c r="AS125" s="138"/>
      <c r="AT125" s="138"/>
      <c r="AU125" s="138"/>
      <c r="AV125" s="140"/>
      <c r="AW125" s="138"/>
      <c r="AX125" s="138"/>
      <c r="AY125" s="138"/>
      <c r="AZ125" s="140"/>
      <c r="BA125" s="138">
        <v>18</v>
      </c>
      <c r="BB125" s="138" t="s">
        <v>1948</v>
      </c>
      <c r="BC125" s="138" t="s">
        <v>2127</v>
      </c>
      <c r="BD125" s="159">
        <v>0.5</v>
      </c>
      <c r="BE125" s="138"/>
      <c r="BF125" s="138"/>
      <c r="BG125" s="138"/>
      <c r="BH125" s="159"/>
      <c r="BI125" s="138"/>
      <c r="BJ125" s="138"/>
      <c r="BK125" s="138"/>
      <c r="BL125" s="140"/>
      <c r="BM125" s="138"/>
      <c r="BN125" s="138"/>
      <c r="BO125" s="138"/>
      <c r="BP125" s="140"/>
      <c r="BQ125" s="138"/>
      <c r="BR125" s="138"/>
      <c r="BS125" s="138"/>
      <c r="BT125" s="172"/>
      <c r="BU125" s="138"/>
      <c r="BV125" s="138"/>
      <c r="BW125" s="138"/>
      <c r="BX125" s="159"/>
      <c r="BY125" s="138"/>
      <c r="BZ125" s="138"/>
      <c r="CA125" s="138"/>
      <c r="CB125" s="159"/>
      <c r="CC125" s="138">
        <v>18</v>
      </c>
      <c r="CD125" s="138" t="s">
        <v>1194</v>
      </c>
      <c r="CE125" s="138" t="s">
        <v>2084</v>
      </c>
      <c r="CF125" s="159">
        <v>4</v>
      </c>
      <c r="CG125" s="138">
        <v>18</v>
      </c>
      <c r="CH125" s="138" t="s">
        <v>1737</v>
      </c>
      <c r="CI125" s="138" t="s">
        <v>2084</v>
      </c>
      <c r="CJ125" s="159">
        <v>3</v>
      </c>
      <c r="CK125" s="138">
        <v>18</v>
      </c>
      <c r="CL125" s="138" t="s">
        <v>1487</v>
      </c>
      <c r="CM125" s="138" t="s">
        <v>2084</v>
      </c>
      <c r="CN125" s="159">
        <v>1</v>
      </c>
      <c r="CO125" s="138">
        <v>18</v>
      </c>
      <c r="CP125" s="138" t="s">
        <v>1437</v>
      </c>
      <c r="CQ125" s="138" t="s">
        <v>1863</v>
      </c>
      <c r="CR125" s="159">
        <v>2</v>
      </c>
      <c r="CS125" s="138"/>
      <c r="CT125" s="138"/>
      <c r="CU125" s="138"/>
      <c r="CV125" s="159"/>
      <c r="CW125" s="138"/>
      <c r="CX125" s="138"/>
      <c r="CY125" s="138"/>
      <c r="CZ125" s="159"/>
      <c r="DA125" s="138">
        <v>18</v>
      </c>
      <c r="DB125" s="138" t="s">
        <v>1351</v>
      </c>
      <c r="DC125" s="138" t="s">
        <v>1535</v>
      </c>
      <c r="DD125" s="159">
        <v>2</v>
      </c>
      <c r="DE125" s="138">
        <v>18</v>
      </c>
      <c r="DF125" s="138" t="s">
        <v>1465</v>
      </c>
      <c r="DG125" s="138" t="s">
        <v>530</v>
      </c>
      <c r="DH125" s="159">
        <v>1</v>
      </c>
      <c r="DI125" s="138">
        <v>18</v>
      </c>
      <c r="DJ125" s="138" t="s">
        <v>1339</v>
      </c>
      <c r="DK125" s="138" t="s">
        <v>522</v>
      </c>
      <c r="DL125" s="159">
        <v>3</v>
      </c>
      <c r="DM125" s="138"/>
      <c r="DN125" s="138"/>
      <c r="DO125" s="138"/>
      <c r="DP125" s="159"/>
      <c r="DQ125" s="138"/>
      <c r="DR125" s="138"/>
      <c r="DS125" s="138"/>
      <c r="DT125" s="138"/>
      <c r="DU125" s="159"/>
      <c r="DV125" s="138"/>
      <c r="DW125" s="138"/>
      <c r="DX125" s="138"/>
      <c r="DY125" s="138"/>
      <c r="DZ125" s="159"/>
      <c r="EA125" s="138"/>
      <c r="EB125" s="138"/>
      <c r="EC125" s="138"/>
      <c r="ED125" s="138"/>
      <c r="EE125" s="159"/>
      <c r="EF125" s="138">
        <v>8</v>
      </c>
      <c r="EG125" s="138" t="s">
        <v>308</v>
      </c>
      <c r="EH125" s="138"/>
      <c r="EI125" s="145" t="s">
        <v>2010</v>
      </c>
      <c r="EJ125" s="159"/>
      <c r="EK125" s="138"/>
      <c r="EL125" s="138"/>
      <c r="EM125" s="138"/>
      <c r="EN125" s="138"/>
      <c r="EO125" s="159"/>
      <c r="EP125" s="138">
        <v>8</v>
      </c>
      <c r="EQ125" s="138" t="s">
        <v>2620</v>
      </c>
      <c r="ER125" s="138"/>
      <c r="ES125" s="138" t="s">
        <v>2605</v>
      </c>
      <c r="ET125" s="159">
        <v>0</v>
      </c>
      <c r="EU125" s="138">
        <v>8</v>
      </c>
      <c r="EV125" s="138" t="s">
        <v>2721</v>
      </c>
      <c r="EW125" s="138"/>
      <c r="EX125" s="145" t="s">
        <v>3146</v>
      </c>
      <c r="EY125" s="159">
        <v>1</v>
      </c>
      <c r="EZ125" s="138"/>
      <c r="FA125" s="138"/>
      <c r="FB125" s="138"/>
      <c r="FC125" s="138"/>
      <c r="FD125" s="159"/>
      <c r="FE125" s="138"/>
      <c r="FF125" s="138"/>
      <c r="FG125" s="138"/>
      <c r="FH125" s="138"/>
      <c r="FI125" s="159"/>
      <c r="FJ125" s="138"/>
      <c r="FK125" s="138"/>
      <c r="FL125" s="138"/>
      <c r="FM125" s="138"/>
      <c r="FN125" s="159"/>
      <c r="FO125" s="138"/>
      <c r="FP125" s="145"/>
      <c r="FQ125" s="138"/>
      <c r="FR125" s="138"/>
      <c r="FS125" s="159"/>
      <c r="FT125" s="138"/>
      <c r="FU125" s="138"/>
      <c r="FV125" s="138"/>
      <c r="FW125" s="138"/>
      <c r="FX125" s="159"/>
      <c r="FY125" s="138"/>
      <c r="FZ125" s="138"/>
      <c r="GA125" s="138"/>
      <c r="GB125" s="138"/>
      <c r="GC125" s="159"/>
      <c r="GD125" s="19"/>
      <c r="GF125" s="24"/>
    </row>
    <row r="126" spans="1:198" x14ac:dyDescent="0.15">
      <c r="A126" s="138"/>
      <c r="B126" s="138"/>
      <c r="C126" s="138"/>
      <c r="D126" s="140"/>
      <c r="E126" s="138"/>
      <c r="F126" s="138"/>
      <c r="G126" s="138"/>
      <c r="H126" s="159"/>
      <c r="I126" s="138"/>
      <c r="J126" s="138"/>
      <c r="K126" s="138"/>
      <c r="L126" s="140"/>
      <c r="M126" s="138"/>
      <c r="N126" s="138"/>
      <c r="O126" s="138"/>
      <c r="P126" s="159"/>
      <c r="Q126" s="138"/>
      <c r="R126" s="138"/>
      <c r="S126" s="138"/>
      <c r="T126" s="159"/>
      <c r="U126" s="138"/>
      <c r="V126" s="138"/>
      <c r="W126" s="138"/>
      <c r="X126" s="140"/>
      <c r="Y126" s="138"/>
      <c r="Z126" s="138"/>
      <c r="AA126" s="138"/>
      <c r="AB126" s="140"/>
      <c r="AC126" s="138">
        <v>2</v>
      </c>
      <c r="AD126" s="138" t="s">
        <v>1965</v>
      </c>
      <c r="AE126" s="138" t="s">
        <v>2010</v>
      </c>
      <c r="AF126" s="159">
        <v>20.5</v>
      </c>
      <c r="AG126" s="138"/>
      <c r="AH126" s="138"/>
      <c r="AI126" s="138"/>
      <c r="AJ126" s="159"/>
      <c r="AK126" s="138"/>
      <c r="AL126" s="138"/>
      <c r="AM126" s="138"/>
      <c r="AN126" s="140"/>
      <c r="AO126" s="138"/>
      <c r="AP126" s="138"/>
      <c r="AQ126" s="138"/>
      <c r="AR126" s="140"/>
      <c r="AS126" s="138"/>
      <c r="AT126" s="138"/>
      <c r="AU126" s="138"/>
      <c r="AV126" s="140"/>
      <c r="AW126" s="138"/>
      <c r="AX126" s="138"/>
      <c r="AY126" s="138"/>
      <c r="AZ126" s="140"/>
      <c r="BA126" s="138"/>
      <c r="BB126" s="138"/>
      <c r="BC126" s="138"/>
      <c r="BD126" s="140"/>
      <c r="BE126" s="138"/>
      <c r="BF126" s="138"/>
      <c r="BG126" s="138"/>
      <c r="BH126" s="159"/>
      <c r="BI126" s="138"/>
      <c r="BJ126" s="138"/>
      <c r="BK126" s="138"/>
      <c r="BL126" s="140"/>
      <c r="BM126" s="138"/>
      <c r="BN126" s="138"/>
      <c r="BO126" s="138"/>
      <c r="BP126" s="140"/>
      <c r="BQ126" s="138"/>
      <c r="BR126" s="138"/>
      <c r="BS126" s="138"/>
      <c r="BT126" s="172"/>
      <c r="BU126" s="138"/>
      <c r="BV126" s="138"/>
      <c r="BW126" s="138"/>
      <c r="BX126" s="159"/>
      <c r="BY126" s="138"/>
      <c r="BZ126" s="138"/>
      <c r="CA126" s="138"/>
      <c r="CB126" s="159"/>
      <c r="CC126" s="138">
        <v>19</v>
      </c>
      <c r="CD126" s="138" t="s">
        <v>1484</v>
      </c>
      <c r="CE126" s="138" t="s">
        <v>2084</v>
      </c>
      <c r="CF126" s="159">
        <v>3</v>
      </c>
      <c r="CG126" s="138">
        <v>19</v>
      </c>
      <c r="CH126" s="138" t="s">
        <v>1738</v>
      </c>
      <c r="CI126" s="138" t="s">
        <v>1863</v>
      </c>
      <c r="CJ126" s="159">
        <v>1</v>
      </c>
      <c r="CK126" s="138"/>
      <c r="CL126" s="138"/>
      <c r="CM126" s="138"/>
      <c r="CN126" s="159"/>
      <c r="CO126" s="138">
        <v>19</v>
      </c>
      <c r="CP126" s="195" t="s">
        <v>1251</v>
      </c>
      <c r="CQ126" s="196" t="s">
        <v>522</v>
      </c>
      <c r="CR126" s="159"/>
      <c r="CS126" s="138"/>
      <c r="CT126" s="138"/>
      <c r="CU126" s="138"/>
      <c r="CV126" s="159"/>
      <c r="CW126" s="138"/>
      <c r="CX126" s="138"/>
      <c r="CY126" s="138"/>
      <c r="CZ126" s="159"/>
      <c r="DA126" s="138">
        <v>19</v>
      </c>
      <c r="DB126" s="138" t="s">
        <v>1352</v>
      </c>
      <c r="DC126" s="138" t="s">
        <v>1544</v>
      </c>
      <c r="DD126" s="159">
        <v>2</v>
      </c>
      <c r="DE126" s="138"/>
      <c r="DF126" s="138"/>
      <c r="DG126" s="138"/>
      <c r="DH126" s="159"/>
      <c r="DI126" s="138">
        <v>19</v>
      </c>
      <c r="DJ126" s="138" t="s">
        <v>1130</v>
      </c>
      <c r="DK126" s="138" t="s">
        <v>533</v>
      </c>
      <c r="DL126" s="159">
        <v>2</v>
      </c>
      <c r="DM126" s="138"/>
      <c r="DN126" s="138"/>
      <c r="DO126" s="138"/>
      <c r="DP126" s="159"/>
      <c r="DQ126" s="138"/>
      <c r="DR126" s="138"/>
      <c r="DS126" s="138"/>
      <c r="DT126" s="138"/>
      <c r="DU126" s="159"/>
      <c r="DV126" s="138"/>
      <c r="DW126" s="138"/>
      <c r="DX126" s="138"/>
      <c r="DY126" s="138"/>
      <c r="DZ126" s="159"/>
      <c r="EA126" s="138"/>
      <c r="EB126" s="138"/>
      <c r="EC126" s="138"/>
      <c r="ED126" s="138"/>
      <c r="EE126" s="159"/>
      <c r="EF126" s="138"/>
      <c r="EG126" s="138"/>
      <c r="EH126" s="138"/>
      <c r="EI126" s="138"/>
      <c r="EJ126" s="159"/>
      <c r="EK126" s="138"/>
      <c r="EL126" s="138"/>
      <c r="EM126" s="138"/>
      <c r="EN126" s="138"/>
      <c r="EO126" s="159"/>
      <c r="EP126" s="138"/>
      <c r="EQ126" s="138"/>
      <c r="ER126" s="138"/>
      <c r="ES126" s="138"/>
      <c r="ET126" s="159"/>
      <c r="EU126" s="138"/>
      <c r="EV126" s="138"/>
      <c r="EW126" s="138"/>
      <c r="EX126" s="138"/>
      <c r="EY126" s="159"/>
      <c r="EZ126" s="138"/>
      <c r="FA126" s="138"/>
      <c r="FB126" s="138"/>
      <c r="FC126" s="138"/>
      <c r="FD126" s="159"/>
      <c r="FE126" s="138"/>
      <c r="FF126" s="138"/>
      <c r="FG126" s="138"/>
      <c r="FH126" s="138"/>
      <c r="FI126" s="159"/>
      <c r="FJ126" s="138"/>
      <c r="FK126" s="138"/>
      <c r="FL126" s="138"/>
      <c r="FM126" s="138"/>
      <c r="FN126" s="159"/>
      <c r="FO126" s="138"/>
      <c r="FP126" s="145"/>
      <c r="FQ126" s="138"/>
      <c r="FR126" s="138"/>
      <c r="FS126" s="159"/>
      <c r="FT126" s="138"/>
      <c r="FU126" s="138"/>
      <c r="FV126" s="138"/>
      <c r="FW126" s="138"/>
      <c r="FX126" s="159"/>
      <c r="FY126" s="138"/>
      <c r="FZ126" s="138"/>
      <c r="GA126" s="138"/>
      <c r="GB126" s="138"/>
      <c r="GC126" s="159"/>
    </row>
    <row r="127" spans="1:198" x14ac:dyDescent="0.15">
      <c r="A127" s="138"/>
      <c r="B127" s="138"/>
      <c r="C127" s="138"/>
      <c r="D127" s="140"/>
      <c r="E127" s="138"/>
      <c r="F127" s="138"/>
      <c r="G127" s="138"/>
      <c r="H127" s="159"/>
      <c r="I127" s="138"/>
      <c r="J127" s="138"/>
      <c r="K127" s="138"/>
      <c r="L127" s="140"/>
      <c r="M127" s="138"/>
      <c r="N127" s="138"/>
      <c r="O127" s="138"/>
      <c r="P127" s="159"/>
      <c r="Q127" s="191"/>
      <c r="R127" s="191"/>
      <c r="S127" s="191"/>
      <c r="T127" s="193"/>
      <c r="U127" s="191"/>
      <c r="V127" s="191"/>
      <c r="W127" s="191"/>
      <c r="X127" s="192"/>
      <c r="Y127" s="191"/>
      <c r="Z127" s="191"/>
      <c r="AA127" s="191"/>
      <c r="AB127" s="192"/>
      <c r="AC127" s="138">
        <v>3</v>
      </c>
      <c r="AD127" s="138" t="s">
        <v>1966</v>
      </c>
      <c r="AE127" s="138" t="s">
        <v>2010</v>
      </c>
      <c r="AF127" s="159">
        <v>18</v>
      </c>
      <c r="AG127" s="191"/>
      <c r="AH127" s="191"/>
      <c r="AI127" s="191"/>
      <c r="AJ127" s="193"/>
      <c r="AK127" s="191"/>
      <c r="AL127" s="191"/>
      <c r="AM127" s="191"/>
      <c r="AN127" s="192"/>
      <c r="AO127" s="191"/>
      <c r="AP127" s="191"/>
      <c r="AQ127" s="191"/>
      <c r="AR127" s="192"/>
      <c r="AS127" s="191"/>
      <c r="AT127" s="191"/>
      <c r="AU127" s="191"/>
      <c r="AV127" s="192"/>
      <c r="AW127" s="191"/>
      <c r="AX127" s="191"/>
      <c r="AY127" s="191"/>
      <c r="AZ127" s="192"/>
      <c r="BA127" s="191"/>
      <c r="BB127" s="191"/>
      <c r="BC127" s="191"/>
      <c r="BD127" s="192"/>
      <c r="BE127" s="191"/>
      <c r="BF127" s="191"/>
      <c r="BG127" s="191"/>
      <c r="BH127" s="193"/>
      <c r="BI127" s="191"/>
      <c r="BJ127" s="191"/>
      <c r="BK127" s="191"/>
      <c r="BL127" s="192"/>
      <c r="BM127" s="191"/>
      <c r="BN127" s="191"/>
      <c r="BO127" s="191"/>
      <c r="BP127" s="192"/>
      <c r="BQ127" s="138"/>
      <c r="BR127" s="138"/>
      <c r="BS127" s="138"/>
      <c r="BT127" s="172"/>
      <c r="BU127" s="138"/>
      <c r="BV127" s="138"/>
      <c r="BW127" s="138"/>
      <c r="BX127" s="159"/>
      <c r="BY127" s="138"/>
      <c r="BZ127" s="138"/>
      <c r="CA127" s="138"/>
      <c r="CB127" s="159"/>
      <c r="CC127" s="138">
        <v>20</v>
      </c>
      <c r="CD127" s="138" t="s">
        <v>1485</v>
      </c>
      <c r="CE127" s="138" t="s">
        <v>2012</v>
      </c>
      <c r="CF127" s="159">
        <v>2.5</v>
      </c>
      <c r="CG127" s="138">
        <v>20</v>
      </c>
      <c r="CH127" s="138" t="s">
        <v>1739</v>
      </c>
      <c r="CI127" s="138" t="s">
        <v>523</v>
      </c>
      <c r="CJ127" s="159">
        <v>0</v>
      </c>
      <c r="CK127" s="138"/>
      <c r="CL127" s="138"/>
      <c r="CM127" s="138"/>
      <c r="CN127" s="159"/>
      <c r="CO127" s="138">
        <v>20</v>
      </c>
      <c r="CP127" s="138" t="s">
        <v>1093</v>
      </c>
      <c r="CQ127" s="138" t="s">
        <v>2012</v>
      </c>
      <c r="CR127" s="159">
        <v>0.5</v>
      </c>
      <c r="CS127" s="138"/>
      <c r="CT127" s="138"/>
      <c r="CU127" s="138"/>
      <c r="CV127" s="159"/>
      <c r="CW127" s="138"/>
      <c r="CX127" s="138"/>
      <c r="CY127" s="138"/>
      <c r="CZ127" s="159"/>
      <c r="DA127" s="138">
        <v>20</v>
      </c>
      <c r="DB127" s="138" t="s">
        <v>1524</v>
      </c>
      <c r="DC127" s="138" t="s">
        <v>2012</v>
      </c>
      <c r="DD127" s="159">
        <v>2</v>
      </c>
      <c r="DE127" s="138"/>
      <c r="DF127" s="138"/>
      <c r="DG127" s="138"/>
      <c r="DH127" s="159"/>
      <c r="DI127" s="138">
        <v>20</v>
      </c>
      <c r="DJ127" s="138" t="s">
        <v>1131</v>
      </c>
      <c r="DK127" s="138" t="s">
        <v>534</v>
      </c>
      <c r="DL127" s="159">
        <v>0</v>
      </c>
      <c r="DM127" s="138"/>
      <c r="DN127" s="138"/>
      <c r="DO127" s="138"/>
      <c r="DP127" s="159"/>
      <c r="DQ127" s="138"/>
      <c r="DR127" s="138"/>
      <c r="DS127" s="138"/>
      <c r="DT127" s="138"/>
      <c r="DU127" s="159"/>
      <c r="DV127" s="138"/>
      <c r="DW127" s="138"/>
      <c r="DX127" s="138"/>
      <c r="DY127" s="138"/>
      <c r="DZ127" s="159"/>
      <c r="EA127" s="138"/>
      <c r="EB127" s="138"/>
      <c r="EC127" s="138"/>
      <c r="ED127" s="138"/>
      <c r="EE127" s="159"/>
      <c r="EF127" s="138"/>
      <c r="EG127" s="141" t="s">
        <v>309</v>
      </c>
      <c r="EH127" s="138"/>
      <c r="EI127" s="138"/>
      <c r="EJ127" s="159"/>
      <c r="EK127" s="138"/>
      <c r="EL127" s="141" t="s">
        <v>155</v>
      </c>
      <c r="EM127" s="138"/>
      <c r="EN127" s="138"/>
      <c r="EO127" s="159"/>
      <c r="EP127" s="138"/>
      <c r="EQ127" s="141" t="s">
        <v>155</v>
      </c>
      <c r="ER127" s="138"/>
      <c r="ES127" s="138"/>
      <c r="ET127" s="159"/>
      <c r="EU127" s="138"/>
      <c r="EV127" s="141" t="s">
        <v>1630</v>
      </c>
      <c r="EW127" s="138"/>
      <c r="EX127" s="138"/>
      <c r="EY127" s="159"/>
      <c r="EZ127" s="138"/>
      <c r="FA127" s="141" t="s">
        <v>1630</v>
      </c>
      <c r="FB127" s="138"/>
      <c r="FC127" s="138"/>
      <c r="FD127" s="159"/>
      <c r="FE127" s="138"/>
      <c r="FF127" s="141" t="s">
        <v>1630</v>
      </c>
      <c r="FG127" s="138"/>
      <c r="FH127" s="138"/>
      <c r="FI127" s="159"/>
      <c r="FJ127" s="138"/>
      <c r="FK127" s="141" t="s">
        <v>1630</v>
      </c>
      <c r="FL127" s="138"/>
      <c r="FM127" s="138"/>
      <c r="FN127" s="159"/>
      <c r="FO127" s="138"/>
      <c r="FP127" s="145"/>
      <c r="FQ127" s="138"/>
      <c r="FR127" s="138"/>
      <c r="FS127" s="159"/>
      <c r="FT127" s="138"/>
      <c r="FU127" s="141" t="s">
        <v>1630</v>
      </c>
      <c r="FV127" s="138"/>
      <c r="FW127" s="138"/>
      <c r="FX127" s="159"/>
      <c r="FY127" s="138"/>
      <c r="FZ127" s="141" t="s">
        <v>1630</v>
      </c>
      <c r="GA127" s="138"/>
      <c r="GB127" s="138"/>
      <c r="GC127" s="159"/>
    </row>
    <row r="128" spans="1:198" x14ac:dyDescent="0.15">
      <c r="A128" s="138"/>
      <c r="B128" s="138"/>
      <c r="C128" s="138"/>
      <c r="D128" s="140"/>
      <c r="E128" s="138"/>
      <c r="F128" s="138"/>
      <c r="G128" s="138"/>
      <c r="H128" s="159"/>
      <c r="I128" s="138"/>
      <c r="J128" s="138"/>
      <c r="K128" s="138"/>
      <c r="L128" s="140"/>
      <c r="M128" s="184"/>
      <c r="N128" s="138"/>
      <c r="O128" s="138"/>
      <c r="P128" s="159"/>
      <c r="Q128" s="138"/>
      <c r="R128" s="138"/>
      <c r="S128" s="138"/>
      <c r="T128" s="159"/>
      <c r="U128" s="138"/>
      <c r="V128" s="138"/>
      <c r="W128" s="138"/>
      <c r="X128" s="140"/>
      <c r="Y128" s="138"/>
      <c r="Z128" s="138"/>
      <c r="AA128" s="138"/>
      <c r="AB128" s="140"/>
      <c r="AC128" s="138">
        <v>4</v>
      </c>
      <c r="AD128" s="138" t="s">
        <v>1913</v>
      </c>
      <c r="AE128" s="138" t="s">
        <v>2012</v>
      </c>
      <c r="AF128" s="159">
        <v>13</v>
      </c>
      <c r="AG128" s="138"/>
      <c r="AH128" s="138"/>
      <c r="AI128" s="138"/>
      <c r="AJ128" s="159"/>
      <c r="AK128" s="138"/>
      <c r="AL128" s="138"/>
      <c r="AM128" s="138"/>
      <c r="AN128" s="140"/>
      <c r="AO128" s="138"/>
      <c r="AP128" s="138"/>
      <c r="AQ128" s="138"/>
      <c r="AR128" s="140"/>
      <c r="AS128" s="138"/>
      <c r="AT128" s="138"/>
      <c r="AU128" s="138"/>
      <c r="AV128" s="140"/>
      <c r="AW128" s="138"/>
      <c r="AX128" s="138"/>
      <c r="AY128" s="138"/>
      <c r="AZ128" s="140"/>
      <c r="BA128" s="138"/>
      <c r="BB128" s="138"/>
      <c r="BC128" s="138"/>
      <c r="BD128" s="140"/>
      <c r="BE128" s="138"/>
      <c r="BF128" s="138"/>
      <c r="BG128" s="138"/>
      <c r="BH128" s="159"/>
      <c r="BI128" s="138"/>
      <c r="BJ128" s="138"/>
      <c r="BK128" s="138"/>
      <c r="BL128" s="140"/>
      <c r="BM128" s="138"/>
      <c r="BN128" s="138"/>
      <c r="BO128" s="138"/>
      <c r="BP128" s="140"/>
      <c r="BQ128" s="138"/>
      <c r="BR128" s="138"/>
      <c r="BS128" s="138"/>
      <c r="BT128" s="172"/>
      <c r="BU128" s="138"/>
      <c r="BV128" s="138"/>
      <c r="BW128" s="138"/>
      <c r="BX128" s="159"/>
      <c r="BY128" s="138"/>
      <c r="BZ128" s="138"/>
      <c r="CA128" s="138"/>
      <c r="CB128" s="159"/>
      <c r="CC128" s="138">
        <v>21</v>
      </c>
      <c r="CD128" s="138" t="s">
        <v>1486</v>
      </c>
      <c r="CE128" s="138" t="s">
        <v>1863</v>
      </c>
      <c r="CF128" s="159">
        <v>2</v>
      </c>
      <c r="CG128" s="138"/>
      <c r="CH128" s="138"/>
      <c r="CI128" s="138"/>
      <c r="CJ128" s="159"/>
      <c r="CK128" s="138"/>
      <c r="CL128" s="138"/>
      <c r="CM128" s="138"/>
      <c r="CN128" s="159"/>
      <c r="CO128" s="138"/>
      <c r="CP128" s="138"/>
      <c r="CQ128" s="138"/>
      <c r="CR128" s="159"/>
      <c r="CS128" s="138"/>
      <c r="CT128" s="138"/>
      <c r="CU128" s="138"/>
      <c r="CV128" s="159"/>
      <c r="CW128" s="138"/>
      <c r="CX128" s="138"/>
      <c r="CY128" s="138"/>
      <c r="CZ128" s="159"/>
      <c r="DA128" s="138">
        <v>21</v>
      </c>
      <c r="DB128" s="138" t="s">
        <v>1353</v>
      </c>
      <c r="DC128" s="138" t="s">
        <v>2084</v>
      </c>
      <c r="DD128" s="159">
        <v>1</v>
      </c>
      <c r="DE128" s="138"/>
      <c r="DF128" s="138"/>
      <c r="DG128" s="138"/>
      <c r="DH128" s="159"/>
      <c r="DI128" s="138"/>
      <c r="DJ128" s="138"/>
      <c r="DK128" s="138"/>
      <c r="DL128" s="159"/>
      <c r="DM128" s="138"/>
      <c r="DN128" s="138"/>
      <c r="DO128" s="138"/>
      <c r="DP128" s="159"/>
      <c r="DQ128" s="138"/>
      <c r="DR128" s="138"/>
      <c r="DS128" s="138"/>
      <c r="DT128" s="138"/>
      <c r="DU128" s="159"/>
      <c r="DV128" s="138"/>
      <c r="DW128" s="138"/>
      <c r="DX128" s="138"/>
      <c r="DY128" s="138"/>
      <c r="DZ128" s="159"/>
      <c r="EA128" s="138"/>
      <c r="EB128" s="138"/>
      <c r="EC128" s="138"/>
      <c r="ED128" s="138"/>
      <c r="EE128" s="159"/>
      <c r="EF128" s="138">
        <v>1</v>
      </c>
      <c r="EG128" s="138" t="s">
        <v>328</v>
      </c>
      <c r="EH128" s="138"/>
      <c r="EI128" s="145" t="s">
        <v>3146</v>
      </c>
      <c r="EJ128" s="159"/>
      <c r="EK128" s="138">
        <v>1</v>
      </c>
      <c r="EL128" s="138" t="s">
        <v>404</v>
      </c>
      <c r="EM128" s="138"/>
      <c r="EN128" s="145" t="s">
        <v>2084</v>
      </c>
      <c r="EO128" s="159">
        <v>6</v>
      </c>
      <c r="EP128" s="138">
        <v>1</v>
      </c>
      <c r="EQ128" s="138" t="s">
        <v>2418</v>
      </c>
      <c r="ER128" s="138"/>
      <c r="ES128" s="145" t="s">
        <v>3146</v>
      </c>
      <c r="ET128" s="159">
        <v>5</v>
      </c>
      <c r="EU128" s="138">
        <v>1</v>
      </c>
      <c r="EV128" s="138" t="s">
        <v>2722</v>
      </c>
      <c r="EW128" s="138"/>
      <c r="EX128" s="138" t="s">
        <v>2605</v>
      </c>
      <c r="EY128" s="159">
        <v>5.5</v>
      </c>
      <c r="EZ128" s="138">
        <v>1</v>
      </c>
      <c r="FA128" s="138" t="s">
        <v>2475</v>
      </c>
      <c r="FB128" s="138"/>
      <c r="FC128" s="145" t="s">
        <v>2985</v>
      </c>
      <c r="FD128" s="159">
        <v>7</v>
      </c>
      <c r="FE128" s="138">
        <v>1</v>
      </c>
      <c r="FF128" s="145" t="s">
        <v>3030</v>
      </c>
      <c r="FG128" s="138"/>
      <c r="FH128" s="145" t="s">
        <v>2084</v>
      </c>
      <c r="FI128" s="159">
        <v>5.5</v>
      </c>
      <c r="FJ128" s="138">
        <v>1</v>
      </c>
      <c r="FK128" s="145" t="s">
        <v>3047</v>
      </c>
      <c r="FL128" s="138"/>
      <c r="FM128" s="145" t="s">
        <v>2985</v>
      </c>
      <c r="FN128" s="159">
        <v>5</v>
      </c>
      <c r="FO128" s="138"/>
      <c r="FP128" s="145"/>
      <c r="FQ128" s="138"/>
      <c r="FR128" s="138"/>
      <c r="FS128" s="159"/>
      <c r="FT128" s="138">
        <v>1</v>
      </c>
      <c r="FU128" s="145"/>
      <c r="FV128" s="138"/>
      <c r="FW128" s="138"/>
      <c r="FX128" s="159"/>
      <c r="FY128" s="138">
        <v>1</v>
      </c>
      <c r="FZ128" s="145" t="s">
        <v>3165</v>
      </c>
      <c r="GA128" s="138">
        <v>0</v>
      </c>
      <c r="GB128" s="145" t="s">
        <v>2012</v>
      </c>
      <c r="GC128" s="159">
        <v>2.5</v>
      </c>
    </row>
    <row r="129" spans="1:186" x14ac:dyDescent="0.15">
      <c r="A129" s="138"/>
      <c r="B129" s="138"/>
      <c r="C129" s="138"/>
      <c r="D129" s="140"/>
      <c r="E129" s="184"/>
      <c r="F129" s="138"/>
      <c r="G129" s="138"/>
      <c r="H129" s="159"/>
      <c r="I129" s="138"/>
      <c r="J129" s="138"/>
      <c r="K129" s="138"/>
      <c r="L129" s="140"/>
      <c r="M129" s="138"/>
      <c r="N129" s="138"/>
      <c r="O129" s="138"/>
      <c r="P129" s="159"/>
      <c r="Q129" s="138"/>
      <c r="R129" s="138"/>
      <c r="S129" s="138"/>
      <c r="T129" s="159"/>
      <c r="U129" s="138"/>
      <c r="V129" s="138"/>
      <c r="W129" s="138"/>
      <c r="X129" s="140"/>
      <c r="Y129" s="138"/>
      <c r="Z129" s="138"/>
      <c r="AA129" s="138"/>
      <c r="AB129" s="140"/>
      <c r="AC129" s="191">
        <v>5</v>
      </c>
      <c r="AD129" s="191" t="s">
        <v>1510</v>
      </c>
      <c r="AE129" s="191" t="s">
        <v>2012</v>
      </c>
      <c r="AF129" s="193">
        <v>12</v>
      </c>
      <c r="AG129" s="138"/>
      <c r="AH129" s="138"/>
      <c r="AI129" s="138"/>
      <c r="AJ129" s="159"/>
      <c r="AK129" s="138"/>
      <c r="AL129" s="138"/>
      <c r="AM129" s="138"/>
      <c r="AN129" s="140"/>
      <c r="AO129" s="138"/>
      <c r="AP129" s="138"/>
      <c r="AQ129" s="138"/>
      <c r="AR129" s="140"/>
      <c r="AS129" s="138"/>
      <c r="AT129" s="138"/>
      <c r="AU129" s="138"/>
      <c r="AV129" s="140"/>
      <c r="AW129" s="138"/>
      <c r="AX129" s="138"/>
      <c r="AY129" s="138"/>
      <c r="AZ129" s="140"/>
      <c r="BA129" s="138"/>
      <c r="BB129" s="138"/>
      <c r="BC129" s="138"/>
      <c r="BD129" s="140"/>
      <c r="BE129" s="138"/>
      <c r="BF129" s="138"/>
      <c r="BG129" s="138"/>
      <c r="BH129" s="159"/>
      <c r="BI129" s="138"/>
      <c r="BJ129" s="138"/>
      <c r="BK129" s="138"/>
      <c r="BL129" s="140"/>
      <c r="BM129" s="138"/>
      <c r="BN129" s="138"/>
      <c r="BO129" s="138"/>
      <c r="BP129" s="140"/>
      <c r="BQ129" s="138"/>
      <c r="BR129" s="138"/>
      <c r="BS129" s="138"/>
      <c r="BT129" s="172"/>
      <c r="BU129" s="138"/>
      <c r="BV129" s="138"/>
      <c r="BW129" s="138"/>
      <c r="BX129" s="159"/>
      <c r="BY129" s="138"/>
      <c r="BZ129" s="138"/>
      <c r="CA129" s="138"/>
      <c r="CB129" s="159"/>
      <c r="CC129" s="138">
        <v>22</v>
      </c>
      <c r="CD129" s="138" t="s">
        <v>1487</v>
      </c>
      <c r="CE129" s="138" t="s">
        <v>2084</v>
      </c>
      <c r="CF129" s="159">
        <v>0</v>
      </c>
      <c r="CG129" s="138"/>
      <c r="CH129" s="138"/>
      <c r="CI129" s="138"/>
      <c r="CJ129" s="159"/>
      <c r="CK129" s="138"/>
      <c r="CL129" s="138"/>
      <c r="CM129" s="138"/>
      <c r="CN129" s="159"/>
      <c r="CO129" s="138"/>
      <c r="CP129" s="138"/>
      <c r="CQ129" s="138"/>
      <c r="CR129" s="159"/>
      <c r="CS129" s="138"/>
      <c r="CT129" s="138"/>
      <c r="CU129" s="138"/>
      <c r="CV129" s="159"/>
      <c r="CW129" s="138"/>
      <c r="CX129" s="138"/>
      <c r="CY129" s="138"/>
      <c r="CZ129" s="159"/>
      <c r="DA129" s="138"/>
      <c r="DB129" s="138"/>
      <c r="DC129" s="138"/>
      <c r="DD129" s="159"/>
      <c r="DE129" s="138"/>
      <c r="DF129" s="138"/>
      <c r="DG129" s="138"/>
      <c r="DH129" s="159"/>
      <c r="DI129" s="138"/>
      <c r="DJ129" s="138"/>
      <c r="DK129" s="138"/>
      <c r="DL129" s="159"/>
      <c r="DM129" s="138"/>
      <c r="DN129" s="138"/>
      <c r="DO129" s="138"/>
      <c r="DP129" s="159"/>
      <c r="DQ129" s="138"/>
      <c r="DR129" s="138"/>
      <c r="DS129" s="138"/>
      <c r="DT129" s="138"/>
      <c r="DU129" s="159"/>
      <c r="DV129" s="138"/>
      <c r="DW129" s="138"/>
      <c r="DX129" s="138"/>
      <c r="DY129" s="138"/>
      <c r="DZ129" s="159"/>
      <c r="EA129" s="138"/>
      <c r="EB129" s="138"/>
      <c r="EC129" s="138"/>
      <c r="ED129" s="138"/>
      <c r="EE129" s="159"/>
      <c r="EF129" s="138">
        <v>2</v>
      </c>
      <c r="EG129" s="138" t="s">
        <v>310</v>
      </c>
      <c r="EH129" s="138"/>
      <c r="EI129" s="138" t="s">
        <v>272</v>
      </c>
      <c r="EJ129" s="159"/>
      <c r="EK129" s="138">
        <v>2</v>
      </c>
      <c r="EL129" s="138" t="s">
        <v>2376</v>
      </c>
      <c r="EM129" s="138"/>
      <c r="EN129" s="138" t="s">
        <v>48</v>
      </c>
      <c r="EO129" s="159">
        <v>6</v>
      </c>
      <c r="EP129" s="138">
        <v>2</v>
      </c>
      <c r="EQ129" s="138" t="s">
        <v>2625</v>
      </c>
      <c r="ER129" s="138"/>
      <c r="ES129" s="138" t="s">
        <v>2605</v>
      </c>
      <c r="ET129" s="159">
        <v>5</v>
      </c>
      <c r="EU129" s="138">
        <v>2</v>
      </c>
      <c r="EV129" s="138" t="s">
        <v>2723</v>
      </c>
      <c r="EW129" s="138"/>
      <c r="EX129" s="145" t="s">
        <v>3146</v>
      </c>
      <c r="EY129" s="159">
        <v>5</v>
      </c>
      <c r="EZ129" s="138">
        <v>2</v>
      </c>
      <c r="FA129" s="138" t="s">
        <v>2736</v>
      </c>
      <c r="FB129" s="138"/>
      <c r="FC129" s="145" t="s">
        <v>3304</v>
      </c>
      <c r="FD129" s="159">
        <v>5</v>
      </c>
      <c r="FE129" s="138">
        <v>2</v>
      </c>
      <c r="FF129" s="145" t="s">
        <v>2849</v>
      </c>
      <c r="FG129" s="138"/>
      <c r="FH129" s="145" t="s">
        <v>2084</v>
      </c>
      <c r="FI129" s="159">
        <v>5</v>
      </c>
      <c r="FJ129" s="138">
        <v>2</v>
      </c>
      <c r="FK129" s="145" t="s">
        <v>2744</v>
      </c>
      <c r="FL129" s="138"/>
      <c r="FM129" s="145" t="s">
        <v>2084</v>
      </c>
      <c r="FN129" s="159">
        <v>3.5</v>
      </c>
      <c r="FO129" s="138"/>
      <c r="FP129" s="145"/>
      <c r="FQ129" s="138"/>
      <c r="FR129" s="138"/>
      <c r="FS129" s="159"/>
      <c r="FT129" s="138">
        <v>2</v>
      </c>
      <c r="FU129" s="145"/>
      <c r="FV129" s="138"/>
      <c r="FW129" s="138"/>
      <c r="FX129" s="159"/>
      <c r="FY129" s="138">
        <v>2</v>
      </c>
      <c r="FZ129" s="145" t="s">
        <v>3096</v>
      </c>
      <c r="GA129" s="138">
        <v>1080</v>
      </c>
      <c r="GB129" s="145" t="s">
        <v>2985</v>
      </c>
      <c r="GC129" s="159">
        <v>2</v>
      </c>
    </row>
    <row r="130" spans="1:186" x14ac:dyDescent="0.15">
      <c r="A130" s="138"/>
      <c r="B130" s="138"/>
      <c r="C130" s="138"/>
      <c r="D130" s="140"/>
      <c r="E130" s="138"/>
      <c r="F130" s="138"/>
      <c r="G130" s="138"/>
      <c r="H130" s="159"/>
      <c r="I130" s="184"/>
      <c r="J130" s="138"/>
      <c r="K130" s="138"/>
      <c r="L130" s="140"/>
      <c r="M130" s="138"/>
      <c r="N130" s="138"/>
      <c r="O130" s="138"/>
      <c r="P130" s="159"/>
      <c r="Q130" s="138"/>
      <c r="R130" s="138"/>
      <c r="S130" s="138"/>
      <c r="T130" s="159"/>
      <c r="U130" s="138"/>
      <c r="V130" s="138"/>
      <c r="W130" s="138"/>
      <c r="X130" s="140"/>
      <c r="Y130" s="138"/>
      <c r="Z130" s="138"/>
      <c r="AA130" s="138"/>
      <c r="AB130" s="140"/>
      <c r="AC130" s="138">
        <v>6</v>
      </c>
      <c r="AD130" s="138" t="s">
        <v>1490</v>
      </c>
      <c r="AE130" s="138" t="s">
        <v>2012</v>
      </c>
      <c r="AF130" s="159">
        <v>10</v>
      </c>
      <c r="AG130" s="138"/>
      <c r="AH130" s="138"/>
      <c r="AI130" s="138"/>
      <c r="AJ130" s="159"/>
      <c r="AK130" s="138"/>
      <c r="AL130" s="138"/>
      <c r="AM130" s="138"/>
      <c r="AN130" s="140"/>
      <c r="AO130" s="138"/>
      <c r="AP130" s="138"/>
      <c r="AQ130" s="138"/>
      <c r="AR130" s="140"/>
      <c r="AS130" s="138"/>
      <c r="AT130" s="138"/>
      <c r="AU130" s="138"/>
      <c r="AV130" s="140"/>
      <c r="AW130" s="138"/>
      <c r="AX130" s="138"/>
      <c r="AY130" s="138"/>
      <c r="AZ130" s="140"/>
      <c r="BA130" s="138"/>
      <c r="BB130" s="138"/>
      <c r="BC130" s="138"/>
      <c r="BD130" s="140"/>
      <c r="BE130" s="138"/>
      <c r="BF130" s="138"/>
      <c r="BG130" s="138"/>
      <c r="BH130" s="159"/>
      <c r="BI130" s="138"/>
      <c r="BJ130" s="138"/>
      <c r="BK130" s="138"/>
      <c r="BL130" s="140"/>
      <c r="BM130" s="138"/>
      <c r="BN130" s="138"/>
      <c r="BO130" s="138"/>
      <c r="BP130" s="140"/>
      <c r="BQ130" s="138"/>
      <c r="BR130" s="138"/>
      <c r="BS130" s="138"/>
      <c r="BT130" s="172"/>
      <c r="BU130" s="138"/>
      <c r="BV130" s="138"/>
      <c r="BW130" s="141"/>
      <c r="BX130" s="159"/>
      <c r="BY130" s="138"/>
      <c r="BZ130" s="138"/>
      <c r="CA130" s="141"/>
      <c r="CB130" s="159"/>
      <c r="CC130" s="138"/>
      <c r="CD130" s="138"/>
      <c r="CE130" s="141"/>
      <c r="CF130" s="159"/>
      <c r="CG130" s="138"/>
      <c r="CH130" s="138"/>
      <c r="CI130" s="141"/>
      <c r="CJ130" s="159"/>
      <c r="CK130" s="138"/>
      <c r="CL130" s="138"/>
      <c r="CM130" s="141"/>
      <c r="CN130" s="159"/>
      <c r="CO130" s="138"/>
      <c r="CP130" s="138"/>
      <c r="CQ130" s="141"/>
      <c r="CR130" s="159"/>
      <c r="CS130" s="138"/>
      <c r="CT130" s="138"/>
      <c r="CU130" s="141"/>
      <c r="CV130" s="159"/>
      <c r="CW130" s="138"/>
      <c r="CX130" s="138"/>
      <c r="CY130" s="141"/>
      <c r="CZ130" s="159"/>
      <c r="DA130" s="138"/>
      <c r="DB130" s="138"/>
      <c r="DC130" s="141"/>
      <c r="DD130" s="159"/>
      <c r="DE130" s="138"/>
      <c r="DF130" s="138"/>
      <c r="DG130" s="141"/>
      <c r="DH130" s="159"/>
      <c r="DI130" s="138"/>
      <c r="DJ130" s="138"/>
      <c r="DK130" s="141"/>
      <c r="DL130" s="159"/>
      <c r="DM130" s="138"/>
      <c r="DN130" s="138"/>
      <c r="DO130" s="141"/>
      <c r="DP130" s="159"/>
      <c r="DQ130" s="138"/>
      <c r="DR130" s="138"/>
      <c r="DS130" s="138"/>
      <c r="DT130" s="141"/>
      <c r="DU130" s="159"/>
      <c r="DV130" s="138"/>
      <c r="DW130" s="138"/>
      <c r="DX130" s="138"/>
      <c r="DY130" s="141"/>
      <c r="DZ130" s="159"/>
      <c r="EA130" s="138"/>
      <c r="EB130" s="138"/>
      <c r="EC130" s="138"/>
      <c r="ED130" s="141"/>
      <c r="EE130" s="159"/>
      <c r="EF130" s="138">
        <v>3</v>
      </c>
      <c r="EG130" s="138" t="s">
        <v>326</v>
      </c>
      <c r="EH130" s="138"/>
      <c r="EI130" s="145" t="s">
        <v>2985</v>
      </c>
      <c r="EJ130" s="159"/>
      <c r="EK130" s="138">
        <v>3</v>
      </c>
      <c r="EL130" s="138" t="s">
        <v>232</v>
      </c>
      <c r="EM130" s="138"/>
      <c r="EN130" s="138" t="s">
        <v>272</v>
      </c>
      <c r="EO130" s="159">
        <v>4</v>
      </c>
      <c r="EP130" s="138">
        <v>3</v>
      </c>
      <c r="EQ130" s="138" t="s">
        <v>2626</v>
      </c>
      <c r="ER130" s="138"/>
      <c r="ES130" s="145" t="s">
        <v>2084</v>
      </c>
      <c r="ET130" s="159">
        <v>4.5</v>
      </c>
      <c r="EU130" s="138">
        <v>3</v>
      </c>
      <c r="EV130" s="138" t="s">
        <v>2724</v>
      </c>
      <c r="EW130" s="138"/>
      <c r="EX130" s="138" t="s">
        <v>2605</v>
      </c>
      <c r="EY130" s="159">
        <v>5</v>
      </c>
      <c r="EZ130" s="138">
        <v>3</v>
      </c>
      <c r="FA130" s="138" t="s">
        <v>2485</v>
      </c>
      <c r="FB130" s="138"/>
      <c r="FC130" s="145" t="s">
        <v>2088</v>
      </c>
      <c r="FD130" s="159">
        <v>4.5</v>
      </c>
      <c r="FE130" s="138">
        <v>3</v>
      </c>
      <c r="FF130" s="145" t="s">
        <v>3031</v>
      </c>
      <c r="FG130" s="138"/>
      <c r="FH130" s="145" t="s">
        <v>1320</v>
      </c>
      <c r="FI130" s="159">
        <v>5</v>
      </c>
      <c r="FJ130" s="138">
        <v>3</v>
      </c>
      <c r="FK130" s="145" t="s">
        <v>2527</v>
      </c>
      <c r="FL130" s="138"/>
      <c r="FM130" s="145" t="s">
        <v>3146</v>
      </c>
      <c r="FN130" s="159">
        <v>3</v>
      </c>
      <c r="FO130" s="138"/>
      <c r="FP130" s="145"/>
      <c r="FQ130" s="138"/>
      <c r="FR130" s="138"/>
      <c r="FS130" s="159"/>
      <c r="FT130" s="138">
        <v>3</v>
      </c>
      <c r="FU130" s="145"/>
      <c r="FV130" s="138"/>
      <c r="FW130" s="138"/>
      <c r="FX130" s="159"/>
      <c r="FY130" s="138">
        <v>3</v>
      </c>
      <c r="FZ130" s="145" t="s">
        <v>3370</v>
      </c>
      <c r="GA130" s="138">
        <v>1082</v>
      </c>
      <c r="GB130" s="145" t="s">
        <v>2166</v>
      </c>
      <c r="GC130" s="159">
        <v>1.5</v>
      </c>
    </row>
    <row r="131" spans="1:186" x14ac:dyDescent="0.15">
      <c r="A131" s="138"/>
      <c r="B131" s="138"/>
      <c r="C131" s="138"/>
      <c r="D131" s="140"/>
      <c r="E131" s="138"/>
      <c r="F131" s="138"/>
      <c r="G131" s="138"/>
      <c r="H131" s="159"/>
      <c r="I131" s="138"/>
      <c r="J131" s="138"/>
      <c r="K131" s="138"/>
      <c r="L131" s="140"/>
      <c r="M131" s="138"/>
      <c r="N131" s="138"/>
      <c r="O131" s="138"/>
      <c r="P131" s="159"/>
      <c r="Q131" s="138"/>
      <c r="R131" s="138"/>
      <c r="S131" s="138"/>
      <c r="T131" s="159"/>
      <c r="U131" s="138"/>
      <c r="V131" s="138"/>
      <c r="W131" s="138"/>
      <c r="X131" s="140"/>
      <c r="Y131" s="138"/>
      <c r="Z131" s="138"/>
      <c r="AA131" s="138"/>
      <c r="AB131" s="140"/>
      <c r="AC131" s="138">
        <v>7</v>
      </c>
      <c r="AD131" s="138" t="s">
        <v>1746</v>
      </c>
      <c r="AE131" s="138" t="s">
        <v>2012</v>
      </c>
      <c r="AF131" s="159">
        <v>9</v>
      </c>
      <c r="AG131" s="138"/>
      <c r="AH131" s="138"/>
      <c r="AI131" s="138"/>
      <c r="AJ131" s="159"/>
      <c r="AK131" s="138"/>
      <c r="AL131" s="138"/>
      <c r="AM131" s="138"/>
      <c r="AN131" s="140"/>
      <c r="AO131" s="138"/>
      <c r="AP131" s="138"/>
      <c r="AQ131" s="138"/>
      <c r="AR131" s="140"/>
      <c r="AS131" s="138"/>
      <c r="AT131" s="138"/>
      <c r="AU131" s="138"/>
      <c r="AV131" s="140"/>
      <c r="AW131" s="138"/>
      <c r="AX131" s="138"/>
      <c r="AY131" s="138"/>
      <c r="AZ131" s="140"/>
      <c r="BA131" s="138"/>
      <c r="BB131" s="138"/>
      <c r="BC131" s="138"/>
      <c r="BD131" s="140"/>
      <c r="BE131" s="138"/>
      <c r="BF131" s="138"/>
      <c r="BG131" s="138"/>
      <c r="BH131" s="159"/>
      <c r="BI131" s="138"/>
      <c r="BJ131" s="138"/>
      <c r="BK131" s="138"/>
      <c r="BL131" s="140"/>
      <c r="BM131" s="138"/>
      <c r="BN131" s="138"/>
      <c r="BO131" s="138"/>
      <c r="BP131" s="140"/>
      <c r="BQ131" s="138"/>
      <c r="BR131" s="138"/>
      <c r="BS131" s="138"/>
      <c r="BT131" s="172"/>
      <c r="BU131" s="138"/>
      <c r="BV131" s="139" t="s">
        <v>1839</v>
      </c>
      <c r="BW131" s="194"/>
      <c r="BX131" s="159"/>
      <c r="BY131" s="138"/>
      <c r="BZ131" s="139" t="s">
        <v>1839</v>
      </c>
      <c r="CA131" s="194"/>
      <c r="CB131" s="159"/>
      <c r="CC131" s="138"/>
      <c r="CD131" s="139" t="s">
        <v>1839</v>
      </c>
      <c r="CE131" s="194"/>
      <c r="CF131" s="159"/>
      <c r="CG131" s="138"/>
      <c r="CH131" s="139" t="s">
        <v>1839</v>
      </c>
      <c r="CI131" s="194"/>
      <c r="CJ131" s="159"/>
      <c r="CK131" s="138"/>
      <c r="CL131" s="139" t="s">
        <v>1839</v>
      </c>
      <c r="CM131" s="194"/>
      <c r="CN131" s="159"/>
      <c r="CO131" s="138"/>
      <c r="CP131" s="139" t="s">
        <v>1839</v>
      </c>
      <c r="CQ131" s="194"/>
      <c r="CR131" s="159"/>
      <c r="CS131" s="138"/>
      <c r="CT131" s="139" t="s">
        <v>1839</v>
      </c>
      <c r="CU131" s="194"/>
      <c r="CV131" s="159"/>
      <c r="CW131" s="138"/>
      <c r="CX131" s="139" t="s">
        <v>1839</v>
      </c>
      <c r="CY131" s="194"/>
      <c r="CZ131" s="159"/>
      <c r="DA131" s="138"/>
      <c r="DB131" s="139" t="s">
        <v>1839</v>
      </c>
      <c r="DC131" s="194"/>
      <c r="DD131" s="159"/>
      <c r="DE131" s="138"/>
      <c r="DF131" s="139" t="s">
        <v>1839</v>
      </c>
      <c r="DG131" s="194"/>
      <c r="DH131" s="159"/>
      <c r="DI131" s="138"/>
      <c r="DJ131" s="139" t="s">
        <v>1839</v>
      </c>
      <c r="DK131" s="194"/>
      <c r="DL131" s="159"/>
      <c r="DM131" s="138"/>
      <c r="DN131" s="139" t="s">
        <v>1839</v>
      </c>
      <c r="DO131" s="194"/>
      <c r="DP131" s="159"/>
      <c r="DQ131" s="138"/>
      <c r="DR131" s="139" t="s">
        <v>1839</v>
      </c>
      <c r="DS131" s="139"/>
      <c r="DT131" s="194"/>
      <c r="DU131" s="159"/>
      <c r="DV131" s="138"/>
      <c r="DW131" s="139" t="s">
        <v>399</v>
      </c>
      <c r="DX131" s="139"/>
      <c r="DY131" s="194"/>
      <c r="DZ131" s="159"/>
      <c r="EA131" s="138"/>
      <c r="EB131" s="139" t="s">
        <v>399</v>
      </c>
      <c r="EC131" s="139"/>
      <c r="ED131" s="194"/>
      <c r="EE131" s="159"/>
      <c r="EF131" s="138">
        <v>4</v>
      </c>
      <c r="EG131" s="145" t="s">
        <v>78</v>
      </c>
      <c r="EH131" s="139"/>
      <c r="EI131" s="138" t="s">
        <v>2471</v>
      </c>
      <c r="EJ131" s="159"/>
      <c r="EK131" s="138">
        <v>4</v>
      </c>
      <c r="EL131" s="138" t="s">
        <v>167</v>
      </c>
      <c r="EM131" s="139"/>
      <c r="EN131" s="138" t="s">
        <v>48</v>
      </c>
      <c r="EO131" s="159">
        <v>4</v>
      </c>
      <c r="EP131" s="138">
        <v>4</v>
      </c>
      <c r="EQ131" s="138" t="s">
        <v>2627</v>
      </c>
      <c r="ER131" s="139"/>
      <c r="ES131" s="138" t="s">
        <v>2605</v>
      </c>
      <c r="ET131" s="159">
        <v>4.5</v>
      </c>
      <c r="EU131" s="138">
        <v>4</v>
      </c>
      <c r="EV131" s="138" t="s">
        <v>2725</v>
      </c>
      <c r="EW131" s="138"/>
      <c r="EX131" s="145" t="s">
        <v>1912</v>
      </c>
      <c r="EY131" s="159">
        <v>4</v>
      </c>
      <c r="EZ131" s="138">
        <v>4</v>
      </c>
      <c r="FA131" s="138" t="s">
        <v>2842</v>
      </c>
      <c r="FB131" s="138"/>
      <c r="FC131" s="145" t="s">
        <v>1320</v>
      </c>
      <c r="FD131" s="159">
        <v>4</v>
      </c>
      <c r="FE131" s="138">
        <v>4</v>
      </c>
      <c r="FF131" s="145" t="s">
        <v>3032</v>
      </c>
      <c r="FG131" s="138"/>
      <c r="FH131" s="145" t="s">
        <v>2985</v>
      </c>
      <c r="FI131" s="159">
        <v>4</v>
      </c>
      <c r="FJ131" s="138">
        <v>4</v>
      </c>
      <c r="FK131" s="145" t="s">
        <v>2755</v>
      </c>
      <c r="FL131" s="138"/>
      <c r="FM131" s="145" t="s">
        <v>2084</v>
      </c>
      <c r="FN131" s="159">
        <v>2.5</v>
      </c>
      <c r="FO131" s="138"/>
      <c r="FP131" s="145"/>
      <c r="FQ131" s="138"/>
      <c r="FR131" s="138"/>
      <c r="FS131" s="159"/>
      <c r="FT131" s="138">
        <v>4</v>
      </c>
      <c r="FU131" s="145"/>
      <c r="FV131" s="138"/>
      <c r="FW131" s="138"/>
      <c r="FX131" s="159"/>
      <c r="FY131" s="138">
        <v>4</v>
      </c>
      <c r="FZ131" s="145" t="s">
        <v>3371</v>
      </c>
      <c r="GA131" s="138">
        <v>1083</v>
      </c>
      <c r="GB131" s="145" t="s">
        <v>2084</v>
      </c>
      <c r="GC131" s="159">
        <v>0</v>
      </c>
    </row>
    <row r="132" spans="1:186" x14ac:dyDescent="0.15">
      <c r="A132" s="138"/>
      <c r="B132" s="138"/>
      <c r="C132" s="138"/>
      <c r="D132" s="140"/>
      <c r="E132" s="138"/>
      <c r="F132" s="138"/>
      <c r="G132" s="138"/>
      <c r="H132" s="159"/>
      <c r="I132" s="138"/>
      <c r="J132" s="138"/>
      <c r="K132" s="138"/>
      <c r="L132" s="140"/>
      <c r="M132" s="138"/>
      <c r="N132" s="138"/>
      <c r="O132" s="138"/>
      <c r="P132" s="159"/>
      <c r="Q132" s="138"/>
      <c r="R132" s="138"/>
      <c r="S132" s="138"/>
      <c r="T132" s="159"/>
      <c r="U132" s="138"/>
      <c r="V132" s="138"/>
      <c r="W132" s="138"/>
      <c r="X132" s="140"/>
      <c r="Y132" s="138"/>
      <c r="Z132" s="138"/>
      <c r="AA132" s="138"/>
      <c r="AB132" s="140"/>
      <c r="AC132" s="138">
        <v>8</v>
      </c>
      <c r="AD132" s="138" t="s">
        <v>1513</v>
      </c>
      <c r="AE132" s="138" t="s">
        <v>2012</v>
      </c>
      <c r="AF132" s="159">
        <v>5.5</v>
      </c>
      <c r="AG132" s="138"/>
      <c r="AH132" s="138"/>
      <c r="AI132" s="138"/>
      <c r="AJ132" s="159"/>
      <c r="AK132" s="138"/>
      <c r="AL132" s="138"/>
      <c r="AM132" s="138"/>
      <c r="AN132" s="140"/>
      <c r="AO132" s="138"/>
      <c r="AP132" s="138"/>
      <c r="AQ132" s="138"/>
      <c r="AR132" s="140"/>
      <c r="AS132" s="138"/>
      <c r="AT132" s="138"/>
      <c r="AU132" s="138"/>
      <c r="AV132" s="140"/>
      <c r="AW132" s="138"/>
      <c r="AX132" s="138"/>
      <c r="AY132" s="138"/>
      <c r="AZ132" s="140"/>
      <c r="BA132" s="138"/>
      <c r="BB132" s="138"/>
      <c r="BC132" s="138"/>
      <c r="BD132" s="140"/>
      <c r="BE132" s="138"/>
      <c r="BF132" s="138"/>
      <c r="BG132" s="138"/>
      <c r="BH132" s="159"/>
      <c r="BI132" s="138"/>
      <c r="BJ132" s="138"/>
      <c r="BK132" s="138"/>
      <c r="BL132" s="140"/>
      <c r="BM132" s="138"/>
      <c r="BN132" s="138"/>
      <c r="BO132" s="138"/>
      <c r="BP132" s="140"/>
      <c r="BQ132" s="138"/>
      <c r="BR132" s="138"/>
      <c r="BS132" s="138"/>
      <c r="BT132" s="172"/>
      <c r="BU132" s="138">
        <v>1</v>
      </c>
      <c r="BV132" s="138" t="s">
        <v>1408</v>
      </c>
      <c r="BW132" s="197" t="s">
        <v>2084</v>
      </c>
      <c r="BX132" s="159">
        <v>9.5</v>
      </c>
      <c r="BY132" s="138">
        <v>1</v>
      </c>
      <c r="BZ132" s="138" t="s">
        <v>1408</v>
      </c>
      <c r="CA132" s="197" t="s">
        <v>2084</v>
      </c>
      <c r="CB132" s="159">
        <v>9.5</v>
      </c>
      <c r="CC132" s="138">
        <v>1</v>
      </c>
      <c r="CD132" s="138" t="s">
        <v>1284</v>
      </c>
      <c r="CE132" s="197" t="s">
        <v>1721</v>
      </c>
      <c r="CF132" s="159">
        <v>10</v>
      </c>
      <c r="CG132" s="138">
        <v>1</v>
      </c>
      <c r="CH132" s="138" t="s">
        <v>1087</v>
      </c>
      <c r="CI132" s="197" t="s">
        <v>1863</v>
      </c>
      <c r="CJ132" s="159">
        <v>10</v>
      </c>
      <c r="CK132" s="138">
        <v>1</v>
      </c>
      <c r="CL132" s="138" t="s">
        <v>1086</v>
      </c>
      <c r="CM132" s="138" t="s">
        <v>2012</v>
      </c>
      <c r="CN132" s="159">
        <v>8</v>
      </c>
      <c r="CO132" s="138">
        <v>1</v>
      </c>
      <c r="CP132" s="138" t="s">
        <v>1438</v>
      </c>
      <c r="CQ132" s="138" t="s">
        <v>2109</v>
      </c>
      <c r="CR132" s="159">
        <v>7</v>
      </c>
      <c r="CS132" s="138">
        <v>1</v>
      </c>
      <c r="CT132" s="138" t="s">
        <v>900</v>
      </c>
      <c r="CU132" s="138" t="s">
        <v>2127</v>
      </c>
      <c r="CV132" s="159">
        <v>5.5</v>
      </c>
      <c r="CW132" s="138">
        <v>1</v>
      </c>
      <c r="CX132" s="138" t="s">
        <v>1516</v>
      </c>
      <c r="CY132" s="138" t="s">
        <v>2012</v>
      </c>
      <c r="CZ132" s="159">
        <v>9.5</v>
      </c>
      <c r="DA132" s="138">
        <v>1</v>
      </c>
      <c r="DB132" s="138" t="s">
        <v>765</v>
      </c>
      <c r="DC132" s="138" t="s">
        <v>769</v>
      </c>
      <c r="DD132" s="159">
        <v>7.5</v>
      </c>
      <c r="DE132" s="138">
        <v>1</v>
      </c>
      <c r="DF132" s="138" t="s">
        <v>1466</v>
      </c>
      <c r="DG132" s="138"/>
      <c r="DH132" s="159">
        <v>7</v>
      </c>
      <c r="DI132" s="138">
        <v>1</v>
      </c>
      <c r="DJ132" s="138" t="s">
        <v>1132</v>
      </c>
      <c r="DK132" s="145" t="s">
        <v>1335</v>
      </c>
      <c r="DL132" s="159">
        <v>10</v>
      </c>
      <c r="DM132" s="138">
        <v>1</v>
      </c>
      <c r="DN132" s="138" t="s">
        <v>979</v>
      </c>
      <c r="DO132" s="138" t="s">
        <v>2109</v>
      </c>
      <c r="DP132" s="159">
        <v>8</v>
      </c>
      <c r="DQ132" s="138">
        <v>1</v>
      </c>
      <c r="DR132" s="138" t="s">
        <v>1017</v>
      </c>
      <c r="DS132" s="138"/>
      <c r="DT132" s="138" t="s">
        <v>2109</v>
      </c>
      <c r="DU132" s="159">
        <v>6.5</v>
      </c>
      <c r="DV132" s="138">
        <v>1</v>
      </c>
      <c r="DW132" s="138" t="s">
        <v>444</v>
      </c>
      <c r="DX132" s="138"/>
      <c r="DY132" s="138" t="s">
        <v>445</v>
      </c>
      <c r="DZ132" s="159">
        <v>8</v>
      </c>
      <c r="EA132" s="138">
        <v>1</v>
      </c>
      <c r="EB132" s="138" t="s">
        <v>273</v>
      </c>
      <c r="EC132" s="138"/>
      <c r="ED132" s="138" t="s">
        <v>522</v>
      </c>
      <c r="EE132" s="159">
        <v>6</v>
      </c>
      <c r="EF132" s="138">
        <v>5</v>
      </c>
      <c r="EG132" s="145" t="s">
        <v>79</v>
      </c>
      <c r="EH132" s="138"/>
      <c r="EI132" s="138" t="s">
        <v>2471</v>
      </c>
      <c r="EJ132" s="159"/>
      <c r="EK132" s="138">
        <v>5</v>
      </c>
      <c r="EL132" s="138" t="s">
        <v>91</v>
      </c>
      <c r="EM132" s="138"/>
      <c r="EN132" s="138" t="s">
        <v>48</v>
      </c>
      <c r="EO132" s="159">
        <v>3</v>
      </c>
      <c r="EP132" s="138">
        <v>5</v>
      </c>
      <c r="EQ132" s="138" t="s">
        <v>2503</v>
      </c>
      <c r="ER132" s="138"/>
      <c r="ES132" s="145" t="s">
        <v>3173</v>
      </c>
      <c r="ET132" s="159">
        <v>4</v>
      </c>
      <c r="EU132" s="138">
        <v>5</v>
      </c>
      <c r="EV132" s="138" t="s">
        <v>2726</v>
      </c>
      <c r="EW132" s="138"/>
      <c r="EX132" s="138" t="s">
        <v>1863</v>
      </c>
      <c r="EY132" s="159">
        <v>3</v>
      </c>
      <c r="EZ132" s="138">
        <v>5</v>
      </c>
      <c r="FA132" s="138" t="s">
        <v>2742</v>
      </c>
      <c r="FB132" s="138"/>
      <c r="FC132" s="138" t="s">
        <v>2605</v>
      </c>
      <c r="FD132" s="159">
        <v>3</v>
      </c>
      <c r="FE132" s="138">
        <v>5</v>
      </c>
      <c r="FF132" s="145" t="s">
        <v>3033</v>
      </c>
      <c r="FG132" s="138"/>
      <c r="FH132" s="145" t="s">
        <v>1320</v>
      </c>
      <c r="FI132" s="159">
        <v>3.5</v>
      </c>
      <c r="FJ132" s="138">
        <v>5</v>
      </c>
      <c r="FK132" s="145" t="s">
        <v>2916</v>
      </c>
      <c r="FL132" s="138"/>
      <c r="FM132" s="145" t="s">
        <v>2012</v>
      </c>
      <c r="FN132" s="159">
        <v>1</v>
      </c>
      <c r="FO132" s="138"/>
      <c r="FP132" s="145"/>
      <c r="FQ132" s="138"/>
      <c r="FR132" s="138"/>
      <c r="FS132" s="159"/>
      <c r="FT132" s="138">
        <v>5</v>
      </c>
      <c r="FU132" s="145"/>
      <c r="FV132" s="138"/>
      <c r="FW132" s="138"/>
      <c r="FX132" s="159"/>
      <c r="FY132" s="138"/>
      <c r="FZ132" s="145"/>
      <c r="GA132" s="138"/>
      <c r="GB132" s="138"/>
      <c r="GC132" s="159"/>
    </row>
    <row r="133" spans="1:186" x14ac:dyDescent="0.15">
      <c r="A133" s="138"/>
      <c r="B133" s="138"/>
      <c r="C133" s="138"/>
      <c r="D133" s="140"/>
      <c r="E133" s="138"/>
      <c r="F133" s="138"/>
      <c r="G133" s="138"/>
      <c r="H133" s="159"/>
      <c r="I133" s="138"/>
      <c r="J133" s="138"/>
      <c r="K133" s="138"/>
      <c r="L133" s="140"/>
      <c r="M133" s="138"/>
      <c r="N133" s="138"/>
      <c r="O133" s="138"/>
      <c r="P133" s="159"/>
      <c r="Q133" s="138"/>
      <c r="R133" s="138"/>
      <c r="S133" s="138"/>
      <c r="T133" s="159"/>
      <c r="U133" s="138"/>
      <c r="V133" s="138"/>
      <c r="W133" s="138"/>
      <c r="X133" s="140"/>
      <c r="Y133" s="138"/>
      <c r="Z133" s="138"/>
      <c r="AA133" s="138"/>
      <c r="AB133" s="140"/>
      <c r="AC133" s="138">
        <v>9</v>
      </c>
      <c r="AD133" s="138" t="s">
        <v>1514</v>
      </c>
      <c r="AE133" s="138" t="s">
        <v>522</v>
      </c>
      <c r="AF133" s="159">
        <v>5.5</v>
      </c>
      <c r="AG133" s="138"/>
      <c r="AH133" s="138"/>
      <c r="AI133" s="138"/>
      <c r="AJ133" s="159"/>
      <c r="AK133" s="138"/>
      <c r="AL133" s="138"/>
      <c r="AM133" s="138"/>
      <c r="AN133" s="140"/>
      <c r="AO133" s="138"/>
      <c r="AP133" s="138"/>
      <c r="AQ133" s="138"/>
      <c r="AR133" s="140"/>
      <c r="AS133" s="138"/>
      <c r="AT133" s="138"/>
      <c r="AU133" s="138"/>
      <c r="AV133" s="140"/>
      <c r="AW133" s="138"/>
      <c r="AX133" s="138"/>
      <c r="AY133" s="138"/>
      <c r="AZ133" s="140"/>
      <c r="BA133" s="138"/>
      <c r="BB133" s="138"/>
      <c r="BC133" s="138"/>
      <c r="BD133" s="140"/>
      <c r="BE133" s="138"/>
      <c r="BF133" s="138"/>
      <c r="BG133" s="138"/>
      <c r="BH133" s="159"/>
      <c r="BI133" s="138"/>
      <c r="BJ133" s="138"/>
      <c r="BK133" s="138"/>
      <c r="BL133" s="140"/>
      <c r="BM133" s="138"/>
      <c r="BN133" s="138"/>
      <c r="BO133" s="138"/>
      <c r="BP133" s="140"/>
      <c r="BQ133" s="138"/>
      <c r="BR133" s="138"/>
      <c r="BS133" s="138"/>
      <c r="BT133" s="172"/>
      <c r="BU133" s="138">
        <v>2</v>
      </c>
      <c r="BV133" s="138" t="s">
        <v>1201</v>
      </c>
      <c r="BW133" s="138" t="s">
        <v>2012</v>
      </c>
      <c r="BX133" s="159">
        <v>9</v>
      </c>
      <c r="BY133" s="138">
        <v>2</v>
      </c>
      <c r="BZ133" s="138" t="s">
        <v>1201</v>
      </c>
      <c r="CA133" s="138" t="s">
        <v>2012</v>
      </c>
      <c r="CB133" s="159">
        <v>9</v>
      </c>
      <c r="CC133" s="138">
        <v>2</v>
      </c>
      <c r="CD133" s="138" t="s">
        <v>1201</v>
      </c>
      <c r="CE133" s="138" t="s">
        <v>2012</v>
      </c>
      <c r="CF133" s="159">
        <v>9</v>
      </c>
      <c r="CG133" s="138">
        <v>2</v>
      </c>
      <c r="CH133" s="138" t="s">
        <v>1288</v>
      </c>
      <c r="CI133" s="138" t="s">
        <v>2012</v>
      </c>
      <c r="CJ133" s="159">
        <v>8</v>
      </c>
      <c r="CK133" s="138">
        <v>2</v>
      </c>
      <c r="CL133" s="138" t="s">
        <v>1384</v>
      </c>
      <c r="CM133" s="138" t="s">
        <v>1863</v>
      </c>
      <c r="CN133" s="159">
        <v>8</v>
      </c>
      <c r="CO133" s="138">
        <v>2</v>
      </c>
      <c r="CP133" s="138" t="s">
        <v>1439</v>
      </c>
      <c r="CQ133" s="138" t="s">
        <v>2109</v>
      </c>
      <c r="CR133" s="159">
        <v>6.5</v>
      </c>
      <c r="CS133" s="138">
        <v>2</v>
      </c>
      <c r="CT133" s="138" t="s">
        <v>901</v>
      </c>
      <c r="CU133" s="138" t="s">
        <v>522</v>
      </c>
      <c r="CV133" s="159">
        <v>5</v>
      </c>
      <c r="CW133" s="138">
        <v>2</v>
      </c>
      <c r="CX133" s="138" t="s">
        <v>900</v>
      </c>
      <c r="CY133" s="138" t="s">
        <v>2127</v>
      </c>
      <c r="CZ133" s="159">
        <v>9</v>
      </c>
      <c r="DA133" s="138">
        <v>2</v>
      </c>
      <c r="DB133" s="138" t="s">
        <v>1354</v>
      </c>
      <c r="DC133" s="138" t="s">
        <v>769</v>
      </c>
      <c r="DD133" s="159">
        <v>6.5</v>
      </c>
      <c r="DE133" s="138">
        <v>2</v>
      </c>
      <c r="DF133" s="138" t="s">
        <v>767</v>
      </c>
      <c r="DG133" s="138" t="s">
        <v>769</v>
      </c>
      <c r="DH133" s="159">
        <v>7</v>
      </c>
      <c r="DI133" s="138">
        <v>2</v>
      </c>
      <c r="DJ133" s="138" t="s">
        <v>1369</v>
      </c>
      <c r="DK133" s="138" t="s">
        <v>2012</v>
      </c>
      <c r="DL133" s="159">
        <v>9.5</v>
      </c>
      <c r="DM133" s="138">
        <v>2</v>
      </c>
      <c r="DN133" s="138" t="s">
        <v>980</v>
      </c>
      <c r="DO133" s="138" t="s">
        <v>1905</v>
      </c>
      <c r="DP133" s="159">
        <v>6</v>
      </c>
      <c r="DQ133" s="138">
        <v>2</v>
      </c>
      <c r="DR133" s="138" t="s">
        <v>1018</v>
      </c>
      <c r="DS133" s="138"/>
      <c r="DT133" s="138" t="s">
        <v>2109</v>
      </c>
      <c r="DU133" s="159">
        <v>6</v>
      </c>
      <c r="DV133" s="138">
        <v>2</v>
      </c>
      <c r="DW133" s="138" t="s">
        <v>446</v>
      </c>
      <c r="DX133" s="138"/>
      <c r="DY133" s="138" t="s">
        <v>769</v>
      </c>
      <c r="DZ133" s="159">
        <v>7</v>
      </c>
      <c r="EA133" s="138">
        <v>2</v>
      </c>
      <c r="EB133" s="138" t="s">
        <v>274</v>
      </c>
      <c r="EC133" s="138"/>
      <c r="ED133" s="138" t="s">
        <v>522</v>
      </c>
      <c r="EE133" s="159">
        <v>5.5</v>
      </c>
      <c r="EF133" s="138">
        <v>6</v>
      </c>
      <c r="EG133" s="145" t="s">
        <v>80</v>
      </c>
      <c r="EH133" s="138"/>
      <c r="EI133" s="145" t="s">
        <v>2010</v>
      </c>
      <c r="EJ133" s="159"/>
      <c r="EK133" s="138">
        <v>6</v>
      </c>
      <c r="EL133" s="138" t="s">
        <v>2425</v>
      </c>
      <c r="EM133" s="138"/>
      <c r="EN133" s="138" t="s">
        <v>48</v>
      </c>
      <c r="EO133" s="159">
        <v>3</v>
      </c>
      <c r="EP133" s="138">
        <v>6</v>
      </c>
      <c r="EQ133" s="138" t="s">
        <v>2628</v>
      </c>
      <c r="ER133" s="138"/>
      <c r="ES133" s="138" t="s">
        <v>2605</v>
      </c>
      <c r="ET133" s="159">
        <v>3</v>
      </c>
      <c r="EU133" s="138">
        <v>6</v>
      </c>
      <c r="EV133" s="138" t="s">
        <v>2648</v>
      </c>
      <c r="EW133" s="138"/>
      <c r="EX133" s="145" t="s">
        <v>2985</v>
      </c>
      <c r="EY133" s="159">
        <v>3</v>
      </c>
      <c r="EZ133" s="138">
        <v>6</v>
      </c>
      <c r="FA133" s="138" t="s">
        <v>2733</v>
      </c>
      <c r="FB133" s="138"/>
      <c r="FC133" s="145" t="s">
        <v>3304</v>
      </c>
      <c r="FD133" s="159">
        <v>2.5</v>
      </c>
      <c r="FE133" s="138">
        <v>6</v>
      </c>
      <c r="FF133" s="145" t="s">
        <v>2744</v>
      </c>
      <c r="FG133" s="138"/>
      <c r="FH133" s="145" t="s">
        <v>2084</v>
      </c>
      <c r="FI133" s="159">
        <v>2.5</v>
      </c>
      <c r="FJ133" s="138">
        <v>6</v>
      </c>
      <c r="FK133" s="145" t="s">
        <v>2842</v>
      </c>
      <c r="FL133" s="138"/>
      <c r="FM133" s="145" t="s">
        <v>1320</v>
      </c>
      <c r="FN133" s="159">
        <v>0</v>
      </c>
      <c r="FO133" s="138"/>
      <c r="FP133" s="145"/>
      <c r="FQ133" s="138"/>
      <c r="FR133" s="138"/>
      <c r="FS133" s="159"/>
      <c r="FT133" s="138">
        <v>6</v>
      </c>
      <c r="FU133" s="145"/>
      <c r="FV133" s="138"/>
      <c r="FW133" s="138"/>
      <c r="FX133" s="159"/>
      <c r="FY133" s="138"/>
      <c r="FZ133" s="145"/>
      <c r="GA133" s="138"/>
      <c r="GB133" s="138"/>
      <c r="GC133" s="159"/>
    </row>
    <row r="134" spans="1:186" x14ac:dyDescent="0.15">
      <c r="A134" s="138"/>
      <c r="B134" s="138"/>
      <c r="C134" s="138"/>
      <c r="D134" s="140"/>
      <c r="E134" s="138"/>
      <c r="F134" s="138"/>
      <c r="G134" s="138"/>
      <c r="H134" s="159"/>
      <c r="I134" s="138"/>
      <c r="J134" s="138"/>
      <c r="K134" s="138"/>
      <c r="L134" s="140"/>
      <c r="M134" s="138"/>
      <c r="N134" s="138"/>
      <c r="O134" s="138"/>
      <c r="P134" s="159"/>
      <c r="Q134" s="184"/>
      <c r="R134" s="138"/>
      <c r="S134" s="138"/>
      <c r="T134" s="159"/>
      <c r="U134" s="138"/>
      <c r="V134" s="138"/>
      <c r="W134" s="138"/>
      <c r="X134" s="140"/>
      <c r="Y134" s="138"/>
      <c r="Z134" s="138"/>
      <c r="AA134" s="138"/>
      <c r="AB134" s="140"/>
      <c r="AC134" s="138">
        <v>10</v>
      </c>
      <c r="AD134" s="138" t="s">
        <v>1294</v>
      </c>
      <c r="AE134" s="138" t="s">
        <v>2012</v>
      </c>
      <c r="AF134" s="159">
        <v>5.5</v>
      </c>
      <c r="AG134" s="138"/>
      <c r="AH134" s="138"/>
      <c r="AI134" s="138"/>
      <c r="AJ134" s="159"/>
      <c r="AK134" s="138"/>
      <c r="AL134" s="138"/>
      <c r="AM134" s="138"/>
      <c r="AN134" s="140"/>
      <c r="AO134" s="138"/>
      <c r="AP134" s="138"/>
      <c r="AQ134" s="138"/>
      <c r="AR134" s="140"/>
      <c r="AS134" s="138"/>
      <c r="AT134" s="138"/>
      <c r="AU134" s="138"/>
      <c r="AV134" s="140"/>
      <c r="AW134" s="184"/>
      <c r="AX134" s="138"/>
      <c r="AY134" s="138"/>
      <c r="AZ134" s="140"/>
      <c r="BA134" s="138"/>
      <c r="BB134" s="138"/>
      <c r="BC134" s="138"/>
      <c r="BD134" s="140"/>
      <c r="BE134" s="138"/>
      <c r="BF134" s="138"/>
      <c r="BG134" s="138"/>
      <c r="BH134" s="159"/>
      <c r="BI134" s="138"/>
      <c r="BJ134" s="138"/>
      <c r="BK134" s="138"/>
      <c r="BL134" s="140"/>
      <c r="BM134" s="138"/>
      <c r="BN134" s="138"/>
      <c r="BO134" s="138"/>
      <c r="BP134" s="140"/>
      <c r="BQ134" s="138"/>
      <c r="BR134" s="138"/>
      <c r="BS134" s="138"/>
      <c r="BT134" s="172"/>
      <c r="BU134" s="138">
        <v>3</v>
      </c>
      <c r="BV134" s="138" t="s">
        <v>1202</v>
      </c>
      <c r="BW134" s="138" t="s">
        <v>2012</v>
      </c>
      <c r="BX134" s="159">
        <v>8</v>
      </c>
      <c r="BY134" s="138">
        <v>3</v>
      </c>
      <c r="BZ134" s="138" t="s">
        <v>1411</v>
      </c>
      <c r="CA134" s="138" t="s">
        <v>2012</v>
      </c>
      <c r="CB134" s="159">
        <v>8.5</v>
      </c>
      <c r="CC134" s="138">
        <v>3</v>
      </c>
      <c r="CD134" s="138" t="s">
        <v>1285</v>
      </c>
      <c r="CE134" s="138" t="s">
        <v>1721</v>
      </c>
      <c r="CF134" s="159">
        <v>8</v>
      </c>
      <c r="CG134" s="138">
        <v>3</v>
      </c>
      <c r="CH134" s="138" t="s">
        <v>1654</v>
      </c>
      <c r="CI134" s="138" t="s">
        <v>1863</v>
      </c>
      <c r="CJ134" s="159">
        <v>7</v>
      </c>
      <c r="CK134" s="138">
        <v>3</v>
      </c>
      <c r="CL134" s="138" t="s">
        <v>1742</v>
      </c>
      <c r="CM134" s="138" t="s">
        <v>1863</v>
      </c>
      <c r="CN134" s="159">
        <v>7.5</v>
      </c>
      <c r="CO134" s="138">
        <v>3</v>
      </c>
      <c r="CP134" s="138" t="s">
        <v>1634</v>
      </c>
      <c r="CQ134" s="138" t="s">
        <v>2109</v>
      </c>
      <c r="CR134" s="159">
        <v>6</v>
      </c>
      <c r="CS134" s="138">
        <v>3</v>
      </c>
      <c r="CT134" s="138" t="s">
        <v>1438</v>
      </c>
      <c r="CU134" s="138" t="s">
        <v>2109</v>
      </c>
      <c r="CV134" s="159">
        <v>5</v>
      </c>
      <c r="CW134" s="138">
        <v>3</v>
      </c>
      <c r="CX134" s="138" t="s">
        <v>905</v>
      </c>
      <c r="CY134" s="138" t="s">
        <v>2012</v>
      </c>
      <c r="CZ134" s="159">
        <v>8</v>
      </c>
      <c r="DA134" s="138">
        <v>3</v>
      </c>
      <c r="DB134" s="138" t="s">
        <v>1355</v>
      </c>
      <c r="DC134" s="138" t="s">
        <v>769</v>
      </c>
      <c r="DD134" s="159">
        <v>6</v>
      </c>
      <c r="DE134" s="138">
        <v>3</v>
      </c>
      <c r="DF134" s="138" t="s">
        <v>1467</v>
      </c>
      <c r="DG134" s="138" t="s">
        <v>769</v>
      </c>
      <c r="DH134" s="159">
        <v>6.5</v>
      </c>
      <c r="DI134" s="138">
        <v>3</v>
      </c>
      <c r="DJ134" s="138" t="s">
        <v>1133</v>
      </c>
      <c r="DK134" s="138" t="s">
        <v>529</v>
      </c>
      <c r="DL134" s="159">
        <v>9</v>
      </c>
      <c r="DM134" s="138">
        <v>3</v>
      </c>
      <c r="DN134" s="138" t="s">
        <v>803</v>
      </c>
      <c r="DO134" s="138" t="s">
        <v>522</v>
      </c>
      <c r="DP134" s="159">
        <v>5.5</v>
      </c>
      <c r="DQ134" s="138">
        <v>3</v>
      </c>
      <c r="DR134" s="138" t="s">
        <v>856</v>
      </c>
      <c r="DS134" s="138"/>
      <c r="DT134" s="138" t="s">
        <v>2109</v>
      </c>
      <c r="DU134" s="159">
        <v>6</v>
      </c>
      <c r="DV134" s="138">
        <v>3</v>
      </c>
      <c r="DW134" s="138" t="s">
        <v>447</v>
      </c>
      <c r="DX134" s="138"/>
      <c r="DY134" s="138" t="s">
        <v>522</v>
      </c>
      <c r="DZ134" s="159">
        <v>6</v>
      </c>
      <c r="EA134" s="138">
        <v>3</v>
      </c>
      <c r="EB134" s="138" t="s">
        <v>324</v>
      </c>
      <c r="EC134" s="138"/>
      <c r="ED134" s="138" t="s">
        <v>522</v>
      </c>
      <c r="EE134" s="159">
        <v>5</v>
      </c>
      <c r="EF134" s="138">
        <v>7</v>
      </c>
      <c r="EG134" s="145" t="s">
        <v>81</v>
      </c>
      <c r="EH134" s="138"/>
      <c r="EI134" s="138" t="s">
        <v>2471</v>
      </c>
      <c r="EJ134" s="159"/>
      <c r="EK134" s="138">
        <v>7</v>
      </c>
      <c r="EL134" s="145" t="s">
        <v>2424</v>
      </c>
      <c r="EM134" s="138"/>
      <c r="EN134" s="145" t="s">
        <v>1544</v>
      </c>
      <c r="EO134" s="159">
        <v>2</v>
      </c>
      <c r="EP134" s="138">
        <v>7</v>
      </c>
      <c r="EQ134" s="138" t="s">
        <v>2629</v>
      </c>
      <c r="ER134" s="138"/>
      <c r="ES134" s="145" t="s">
        <v>2985</v>
      </c>
      <c r="ET134" s="159">
        <v>2</v>
      </c>
      <c r="EU134" s="138">
        <v>7</v>
      </c>
      <c r="EV134" s="138" t="s">
        <v>2694</v>
      </c>
      <c r="EW134" s="138"/>
      <c r="EX134" s="145" t="s">
        <v>3146</v>
      </c>
      <c r="EY134" s="159">
        <v>1.5</v>
      </c>
      <c r="EZ134" s="138">
        <v>7</v>
      </c>
      <c r="FA134" s="138" t="s">
        <v>2843</v>
      </c>
      <c r="FB134" s="138"/>
      <c r="FC134" s="145" t="s">
        <v>3297</v>
      </c>
      <c r="FD134" s="159">
        <v>2</v>
      </c>
      <c r="FE134" s="138">
        <v>7</v>
      </c>
      <c r="FF134" s="145" t="s">
        <v>2733</v>
      </c>
      <c r="FG134" s="138"/>
      <c r="FH134" s="145" t="s">
        <v>3304</v>
      </c>
      <c r="FI134" s="159">
        <v>2.5</v>
      </c>
      <c r="FJ134" s="138"/>
      <c r="FK134" s="138"/>
      <c r="FL134" s="138"/>
      <c r="FM134" s="138"/>
      <c r="FN134" s="159"/>
      <c r="FO134" s="138"/>
      <c r="FP134" s="145"/>
      <c r="FQ134" s="138"/>
      <c r="FR134" s="138"/>
      <c r="FS134" s="159"/>
      <c r="FT134" s="138"/>
      <c r="FU134" s="138"/>
      <c r="FV134" s="138"/>
      <c r="FW134" s="138"/>
      <c r="FX134" s="159"/>
      <c r="FY134" s="138"/>
      <c r="FZ134" s="138"/>
      <c r="GA134" s="138"/>
      <c r="GB134" s="138"/>
      <c r="GC134" s="159"/>
    </row>
    <row r="135" spans="1:186" x14ac:dyDescent="0.15">
      <c r="A135" s="138"/>
      <c r="B135" s="138"/>
      <c r="C135" s="138"/>
      <c r="D135" s="140"/>
      <c r="E135" s="138"/>
      <c r="F135" s="138"/>
      <c r="G135" s="138"/>
      <c r="H135" s="159"/>
      <c r="I135" s="138"/>
      <c r="J135" s="138"/>
      <c r="K135" s="138"/>
      <c r="L135" s="140"/>
      <c r="M135" s="138"/>
      <c r="N135" s="138"/>
      <c r="O135" s="138"/>
      <c r="P135" s="159"/>
      <c r="Q135" s="138"/>
      <c r="R135" s="138"/>
      <c r="S135" s="138"/>
      <c r="T135" s="159"/>
      <c r="U135" s="138"/>
      <c r="V135" s="138"/>
      <c r="W135" s="138"/>
      <c r="X135" s="140"/>
      <c r="Y135" s="138"/>
      <c r="Z135" s="138"/>
      <c r="AA135" s="138"/>
      <c r="AB135" s="140"/>
      <c r="AC135" s="138">
        <v>11</v>
      </c>
      <c r="AD135" s="138" t="s">
        <v>1712</v>
      </c>
      <c r="AE135" s="138" t="s">
        <v>2012</v>
      </c>
      <c r="AF135" s="159">
        <v>4</v>
      </c>
      <c r="AG135" s="138"/>
      <c r="AH135" s="138"/>
      <c r="AI135" s="138"/>
      <c r="AJ135" s="159"/>
      <c r="AK135" s="138"/>
      <c r="AL135" s="138"/>
      <c r="AM135" s="138"/>
      <c r="AN135" s="140"/>
      <c r="AO135" s="138"/>
      <c r="AP135" s="138"/>
      <c r="AQ135" s="138"/>
      <c r="AR135" s="140"/>
      <c r="AS135" s="138"/>
      <c r="AT135" s="138"/>
      <c r="AU135" s="138"/>
      <c r="AV135" s="140"/>
      <c r="AW135" s="138"/>
      <c r="AX135" s="138"/>
      <c r="AY135" s="138"/>
      <c r="AZ135" s="140"/>
      <c r="BA135" s="138"/>
      <c r="BB135" s="138"/>
      <c r="BC135" s="138"/>
      <c r="BD135" s="140"/>
      <c r="BE135" s="138"/>
      <c r="BF135" s="138"/>
      <c r="BG135" s="138"/>
      <c r="BH135" s="159"/>
      <c r="BI135" s="138"/>
      <c r="BJ135" s="138"/>
      <c r="BK135" s="138"/>
      <c r="BL135" s="140"/>
      <c r="BM135" s="138"/>
      <c r="BN135" s="138"/>
      <c r="BO135" s="138"/>
      <c r="BP135" s="140"/>
      <c r="BQ135" s="138"/>
      <c r="BR135" s="138"/>
      <c r="BS135" s="138"/>
      <c r="BT135" s="172"/>
      <c r="BU135" s="138">
        <v>4</v>
      </c>
      <c r="BV135" s="138" t="s">
        <v>1199</v>
      </c>
      <c r="BW135" s="138" t="s">
        <v>523</v>
      </c>
      <c r="BX135" s="159">
        <v>7</v>
      </c>
      <c r="BY135" s="138">
        <v>4</v>
      </c>
      <c r="BZ135" s="138" t="s">
        <v>1646</v>
      </c>
      <c r="CA135" s="138" t="s">
        <v>2012</v>
      </c>
      <c r="CB135" s="159">
        <v>7</v>
      </c>
      <c r="CC135" s="138">
        <v>4</v>
      </c>
      <c r="CD135" s="138" t="s">
        <v>1286</v>
      </c>
      <c r="CE135" s="138" t="s">
        <v>2084</v>
      </c>
      <c r="CF135" s="159">
        <v>6</v>
      </c>
      <c r="CG135" s="138">
        <v>4</v>
      </c>
      <c r="CH135" s="138" t="s">
        <v>1740</v>
      </c>
      <c r="CI135" s="138" t="s">
        <v>2012</v>
      </c>
      <c r="CJ135" s="159">
        <v>6.5</v>
      </c>
      <c r="CK135" s="138">
        <v>4</v>
      </c>
      <c r="CL135" s="138" t="s">
        <v>1548</v>
      </c>
      <c r="CM135" s="138" t="s">
        <v>1863</v>
      </c>
      <c r="CN135" s="159">
        <v>7</v>
      </c>
      <c r="CO135" s="138">
        <v>4</v>
      </c>
      <c r="CP135" s="138" t="s">
        <v>1635</v>
      </c>
      <c r="CQ135" s="138" t="s">
        <v>2109</v>
      </c>
      <c r="CR135" s="159">
        <v>6</v>
      </c>
      <c r="CS135" s="138">
        <v>4</v>
      </c>
      <c r="CT135" s="138" t="s">
        <v>1089</v>
      </c>
      <c r="CU135" s="138" t="s">
        <v>2109</v>
      </c>
      <c r="CV135" s="159">
        <v>5</v>
      </c>
      <c r="CW135" s="138">
        <v>4</v>
      </c>
      <c r="CX135" s="138" t="s">
        <v>1517</v>
      </c>
      <c r="CY135" s="138" t="s">
        <v>529</v>
      </c>
      <c r="CZ135" s="159">
        <v>7.5</v>
      </c>
      <c r="DA135" s="138">
        <v>4</v>
      </c>
      <c r="DB135" s="138" t="s">
        <v>1522</v>
      </c>
      <c r="DC135" s="138" t="s">
        <v>2012</v>
      </c>
      <c r="DD135" s="159">
        <v>5.5</v>
      </c>
      <c r="DE135" s="138">
        <v>4</v>
      </c>
      <c r="DF135" s="138" t="s">
        <v>1357</v>
      </c>
      <c r="DG135" s="138" t="s">
        <v>1499</v>
      </c>
      <c r="DH135" s="159">
        <v>6</v>
      </c>
      <c r="DI135" s="138">
        <v>4</v>
      </c>
      <c r="DJ135" s="138" t="s">
        <v>1337</v>
      </c>
      <c r="DK135" s="138" t="s">
        <v>2109</v>
      </c>
      <c r="DL135" s="159">
        <v>7</v>
      </c>
      <c r="DM135" s="138">
        <v>4</v>
      </c>
      <c r="DN135" s="138" t="s">
        <v>804</v>
      </c>
      <c r="DO135" s="138" t="s">
        <v>2109</v>
      </c>
      <c r="DP135" s="159">
        <v>5.5</v>
      </c>
      <c r="DQ135" s="138">
        <v>4</v>
      </c>
      <c r="DR135" s="138" t="s">
        <v>806</v>
      </c>
      <c r="DS135" s="138"/>
      <c r="DT135" s="138" t="s">
        <v>2242</v>
      </c>
      <c r="DU135" s="159">
        <v>6</v>
      </c>
      <c r="DV135" s="138">
        <v>4</v>
      </c>
      <c r="DW135" s="138" t="s">
        <v>273</v>
      </c>
      <c r="DX135" s="138"/>
      <c r="DY135" s="138" t="s">
        <v>522</v>
      </c>
      <c r="DZ135" s="159">
        <v>6</v>
      </c>
      <c r="EA135" s="138">
        <v>4</v>
      </c>
      <c r="EB135" s="138" t="s">
        <v>325</v>
      </c>
      <c r="EC135" s="138"/>
      <c r="ED135" s="145" t="s">
        <v>3146</v>
      </c>
      <c r="EE135" s="159">
        <v>5</v>
      </c>
      <c r="EF135" s="138">
        <v>8</v>
      </c>
      <c r="EG135" s="145" t="s">
        <v>82</v>
      </c>
      <c r="EH135" s="138"/>
      <c r="EI135" s="145" t="s">
        <v>1320</v>
      </c>
      <c r="EJ135" s="159"/>
      <c r="EK135" s="138">
        <v>8</v>
      </c>
      <c r="EL135" s="145" t="s">
        <v>2377</v>
      </c>
      <c r="EM135" s="138"/>
      <c r="EN135" s="138" t="s">
        <v>48</v>
      </c>
      <c r="EO135" s="159">
        <v>0</v>
      </c>
      <c r="EP135" s="138">
        <v>8</v>
      </c>
      <c r="EQ135" s="138" t="s">
        <v>2523</v>
      </c>
      <c r="ER135" s="138"/>
      <c r="ES135" s="138" t="s">
        <v>2605</v>
      </c>
      <c r="ET135" s="159">
        <v>0</v>
      </c>
      <c r="EU135" s="138">
        <v>8</v>
      </c>
      <c r="EV135" s="138" t="s">
        <v>2659</v>
      </c>
      <c r="EW135" s="138"/>
      <c r="EX135" s="145" t="s">
        <v>3203</v>
      </c>
      <c r="EY135" s="159">
        <v>1</v>
      </c>
      <c r="EZ135" s="138">
        <v>8</v>
      </c>
      <c r="FA135" s="138" t="s">
        <v>2844</v>
      </c>
      <c r="FB135" s="138"/>
      <c r="FC135" s="138" t="s">
        <v>2605</v>
      </c>
      <c r="FD135" s="159">
        <v>0</v>
      </c>
      <c r="FE135" s="138">
        <v>8</v>
      </c>
      <c r="FF135" s="145" t="s">
        <v>3034</v>
      </c>
      <c r="FG135" s="138"/>
      <c r="FH135" s="138" t="s">
        <v>2605</v>
      </c>
      <c r="FI135" s="159">
        <v>0</v>
      </c>
      <c r="FJ135" s="138"/>
      <c r="FK135" s="138"/>
      <c r="FL135" s="138"/>
      <c r="FM135" s="138"/>
      <c r="FN135" s="159"/>
      <c r="FO135" s="138"/>
      <c r="FP135" s="145"/>
      <c r="FQ135" s="138"/>
      <c r="FR135" s="138"/>
      <c r="FS135" s="159"/>
      <c r="FT135" s="138"/>
      <c r="FU135" s="138"/>
      <c r="FV135" s="138"/>
      <c r="FW135" s="138"/>
      <c r="FX135" s="159"/>
      <c r="FY135" s="138"/>
      <c r="FZ135" s="138"/>
      <c r="GA135" s="138"/>
      <c r="GB135" s="138"/>
      <c r="GC135" s="159"/>
    </row>
    <row r="136" spans="1:186" ht="14" thickBot="1" x14ac:dyDescent="0.2">
      <c r="A136" s="138"/>
      <c r="B136" s="138"/>
      <c r="C136" s="138"/>
      <c r="D136" s="140"/>
      <c r="E136" s="138"/>
      <c r="F136" s="138"/>
      <c r="G136" s="138"/>
      <c r="H136" s="159"/>
      <c r="I136" s="138"/>
      <c r="J136" s="138"/>
      <c r="K136" s="138"/>
      <c r="L136" s="140"/>
      <c r="M136" s="138"/>
      <c r="N136" s="138"/>
      <c r="O136" s="138"/>
      <c r="P136" s="159"/>
      <c r="Q136" s="138"/>
      <c r="R136" s="138"/>
      <c r="S136" s="138"/>
      <c r="T136" s="159"/>
      <c r="U136" s="138"/>
      <c r="V136" s="138"/>
      <c r="W136" s="138"/>
      <c r="X136" s="140"/>
      <c r="Y136" s="138"/>
      <c r="Z136" s="138"/>
      <c r="AA136" s="138"/>
      <c r="AB136" s="140"/>
      <c r="AC136" s="138">
        <v>12</v>
      </c>
      <c r="AD136" s="138" t="s">
        <v>1713</v>
      </c>
      <c r="AE136" s="138" t="s">
        <v>2012</v>
      </c>
      <c r="AF136" s="159">
        <v>4</v>
      </c>
      <c r="AG136" s="138"/>
      <c r="AH136" s="138"/>
      <c r="AI136" s="138"/>
      <c r="AJ136" s="159"/>
      <c r="AK136" s="138"/>
      <c r="AL136" s="138"/>
      <c r="AM136" s="138"/>
      <c r="AN136" s="140"/>
      <c r="AO136" s="138"/>
      <c r="AP136" s="138"/>
      <c r="AQ136" s="138"/>
      <c r="AR136" s="140"/>
      <c r="AS136" s="138"/>
      <c r="AT136" s="138"/>
      <c r="AU136" s="138"/>
      <c r="AV136" s="140"/>
      <c r="AW136" s="138"/>
      <c r="AX136" s="138"/>
      <c r="AY136" s="138"/>
      <c r="AZ136" s="140"/>
      <c r="BA136" s="138"/>
      <c r="BB136" s="138"/>
      <c r="BC136" s="138"/>
      <c r="BD136" s="140"/>
      <c r="BE136" s="138"/>
      <c r="BF136" s="138"/>
      <c r="BG136" s="138"/>
      <c r="BH136" s="159"/>
      <c r="BI136" s="138"/>
      <c r="BJ136" s="138"/>
      <c r="BK136" s="138"/>
      <c r="BL136" s="140"/>
      <c r="BM136" s="138"/>
      <c r="BN136" s="138"/>
      <c r="BO136" s="138"/>
      <c r="BP136" s="140"/>
      <c r="BQ136" s="138"/>
      <c r="BR136" s="138"/>
      <c r="BS136" s="138"/>
      <c r="BT136" s="172"/>
      <c r="BU136" s="138">
        <v>5</v>
      </c>
      <c r="BV136" s="138" t="s">
        <v>1200</v>
      </c>
      <c r="BW136" s="138" t="s">
        <v>523</v>
      </c>
      <c r="BX136" s="159">
        <v>7</v>
      </c>
      <c r="BY136" s="138">
        <v>5</v>
      </c>
      <c r="BZ136" s="138" t="s">
        <v>1807</v>
      </c>
      <c r="CA136" s="138" t="s">
        <v>2012</v>
      </c>
      <c r="CB136" s="159">
        <v>6.5</v>
      </c>
      <c r="CC136" s="138">
        <v>5</v>
      </c>
      <c r="CD136" s="138" t="s">
        <v>1287</v>
      </c>
      <c r="CE136" s="138" t="s">
        <v>2084</v>
      </c>
      <c r="CF136" s="159">
        <v>6</v>
      </c>
      <c r="CG136" s="138">
        <v>5</v>
      </c>
      <c r="CH136" s="138" t="s">
        <v>1741</v>
      </c>
      <c r="CI136" s="138" t="s">
        <v>523</v>
      </c>
      <c r="CJ136" s="159">
        <v>6</v>
      </c>
      <c r="CK136" s="138">
        <v>5</v>
      </c>
      <c r="CL136" s="138" t="s">
        <v>1385</v>
      </c>
      <c r="CM136" s="138" t="s">
        <v>1863</v>
      </c>
      <c r="CN136" s="159">
        <v>7</v>
      </c>
      <c r="CO136" s="138">
        <v>5</v>
      </c>
      <c r="CP136" s="138" t="s">
        <v>1636</v>
      </c>
      <c r="CQ136" s="138" t="s">
        <v>2109</v>
      </c>
      <c r="CR136" s="159">
        <v>6</v>
      </c>
      <c r="CS136" s="138">
        <v>5</v>
      </c>
      <c r="CT136" s="138" t="s">
        <v>1639</v>
      </c>
      <c r="CU136" s="138" t="s">
        <v>1863</v>
      </c>
      <c r="CV136" s="159">
        <v>4.5</v>
      </c>
      <c r="CW136" s="138">
        <v>5</v>
      </c>
      <c r="CX136" s="138" t="s">
        <v>1518</v>
      </c>
      <c r="CY136" s="138" t="s">
        <v>529</v>
      </c>
      <c r="CZ136" s="159">
        <v>7</v>
      </c>
      <c r="DA136" s="138">
        <v>5</v>
      </c>
      <c r="DB136" s="138" t="s">
        <v>1356</v>
      </c>
      <c r="DC136" s="138" t="s">
        <v>2012</v>
      </c>
      <c r="DD136" s="159">
        <v>5.5</v>
      </c>
      <c r="DE136" s="138">
        <v>5</v>
      </c>
      <c r="DF136" s="138" t="s">
        <v>1269</v>
      </c>
      <c r="DG136" s="138" t="s">
        <v>1499</v>
      </c>
      <c r="DH136" s="159">
        <v>5.5</v>
      </c>
      <c r="DI136" s="138">
        <v>5</v>
      </c>
      <c r="DJ136" s="138" t="s">
        <v>1279</v>
      </c>
      <c r="DK136" s="138" t="s">
        <v>2127</v>
      </c>
      <c r="DL136" s="159">
        <v>7</v>
      </c>
      <c r="DM136" s="138">
        <v>5</v>
      </c>
      <c r="DN136" s="138" t="s">
        <v>805</v>
      </c>
      <c r="DO136" s="138" t="s">
        <v>1901</v>
      </c>
      <c r="DP136" s="159">
        <v>5</v>
      </c>
      <c r="DQ136" s="138">
        <v>5</v>
      </c>
      <c r="DR136" s="138" t="s">
        <v>794</v>
      </c>
      <c r="DS136" s="138"/>
      <c r="DT136" s="138" t="s">
        <v>2109</v>
      </c>
      <c r="DU136" s="159">
        <v>5.5</v>
      </c>
      <c r="DV136" s="138">
        <v>5</v>
      </c>
      <c r="DW136" s="138" t="s">
        <v>847</v>
      </c>
      <c r="DX136" s="138"/>
      <c r="DY136" s="138" t="s">
        <v>272</v>
      </c>
      <c r="DZ136" s="159">
        <v>5.5</v>
      </c>
      <c r="EA136" s="138">
        <v>5</v>
      </c>
      <c r="EB136" s="138" t="s">
        <v>2370</v>
      </c>
      <c r="EC136" s="138"/>
      <c r="ED136" s="138" t="s">
        <v>522</v>
      </c>
      <c r="EE136" s="159">
        <v>5</v>
      </c>
      <c r="EF136" s="138"/>
      <c r="EG136" s="138"/>
      <c r="EH136" s="138"/>
      <c r="EI136" s="138"/>
      <c r="EJ136" s="159"/>
      <c r="EK136" s="138"/>
      <c r="EL136" s="138"/>
      <c r="EM136" s="138"/>
      <c r="EN136" s="138"/>
      <c r="EO136" s="159"/>
      <c r="EP136" s="138"/>
      <c r="EQ136" s="138"/>
      <c r="ER136" s="138"/>
      <c r="ES136" s="138"/>
      <c r="ET136" s="159"/>
      <c r="EU136" s="138"/>
      <c r="EV136" s="138"/>
      <c r="EW136" s="138"/>
      <c r="EX136" s="138"/>
      <c r="EY136" s="159"/>
      <c r="EZ136" s="138"/>
      <c r="FA136" s="138"/>
      <c r="FB136" s="138"/>
      <c r="FC136" s="138"/>
      <c r="FD136" s="159"/>
      <c r="FE136" s="138"/>
      <c r="FF136" s="138"/>
      <c r="FG136" s="138"/>
      <c r="FH136" s="138"/>
      <c r="FI136" s="159"/>
      <c r="FJ136" s="138"/>
      <c r="FK136" s="138"/>
      <c r="FL136" s="138"/>
      <c r="FM136" s="138"/>
      <c r="FN136" s="159"/>
      <c r="FO136" s="138"/>
      <c r="FP136" s="145"/>
      <c r="FQ136" s="138"/>
      <c r="FR136" s="138"/>
      <c r="FS136" s="159"/>
      <c r="FT136" s="138"/>
      <c r="FU136" s="138"/>
      <c r="FV136" s="138"/>
      <c r="FW136" s="138"/>
      <c r="FX136" s="159"/>
      <c r="FY136" s="138"/>
      <c r="FZ136" s="138"/>
      <c r="GA136" s="138"/>
      <c r="GB136" s="138"/>
      <c r="GC136" s="159"/>
      <c r="GD136" s="31"/>
    </row>
    <row r="137" spans="1:186" ht="14" thickBot="1" x14ac:dyDescent="0.2">
      <c r="A137" s="138"/>
      <c r="B137" s="138"/>
      <c r="C137" s="138"/>
      <c r="D137" s="140"/>
      <c r="E137" s="138"/>
      <c r="F137" s="138"/>
      <c r="G137" s="138"/>
      <c r="H137" s="159"/>
      <c r="I137" s="138"/>
      <c r="J137" s="138"/>
      <c r="K137" s="138"/>
      <c r="L137" s="140"/>
      <c r="M137" s="138"/>
      <c r="N137" s="138"/>
      <c r="O137" s="138"/>
      <c r="P137" s="159"/>
      <c r="Q137" s="176"/>
      <c r="R137" s="176"/>
      <c r="S137" s="176"/>
      <c r="T137" s="198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98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6"/>
      <c r="BF137" s="176"/>
      <c r="BG137" s="176"/>
      <c r="BH137" s="198"/>
      <c r="BI137" s="176"/>
      <c r="BJ137" s="176"/>
      <c r="BK137" s="176"/>
      <c r="BL137" s="176"/>
      <c r="BM137" s="176"/>
      <c r="BN137" s="176"/>
      <c r="BO137" s="176"/>
      <c r="BP137" s="176"/>
      <c r="BQ137" s="176"/>
      <c r="BR137" s="176"/>
      <c r="BS137" s="176"/>
      <c r="BT137" s="190"/>
      <c r="BU137" s="138">
        <v>6</v>
      </c>
      <c r="BV137" s="138" t="s">
        <v>1410</v>
      </c>
      <c r="BW137" s="138" t="s">
        <v>2127</v>
      </c>
      <c r="BX137" s="159">
        <v>6</v>
      </c>
      <c r="BY137" s="138">
        <v>6</v>
      </c>
      <c r="BZ137" s="138" t="s">
        <v>1657</v>
      </c>
      <c r="CA137" s="138" t="s">
        <v>2012</v>
      </c>
      <c r="CB137" s="159">
        <v>6.5</v>
      </c>
      <c r="CC137" s="138">
        <v>6</v>
      </c>
      <c r="CD137" s="138" t="s">
        <v>1288</v>
      </c>
      <c r="CE137" s="138" t="s">
        <v>2012</v>
      </c>
      <c r="CF137" s="159">
        <v>5</v>
      </c>
      <c r="CG137" s="138">
        <v>6</v>
      </c>
      <c r="CH137" s="138" t="s">
        <v>1411</v>
      </c>
      <c r="CI137" s="138" t="s">
        <v>2012</v>
      </c>
      <c r="CJ137" s="159">
        <v>6</v>
      </c>
      <c r="CK137" s="138">
        <v>6</v>
      </c>
      <c r="CL137" s="138" t="s">
        <v>1181</v>
      </c>
      <c r="CM137" s="138" t="s">
        <v>2012</v>
      </c>
      <c r="CN137" s="159">
        <v>5.5</v>
      </c>
      <c r="CO137" s="138">
        <v>6</v>
      </c>
      <c r="CP137" s="138" t="s">
        <v>1637</v>
      </c>
      <c r="CQ137" s="138" t="s">
        <v>522</v>
      </c>
      <c r="CR137" s="159">
        <v>6</v>
      </c>
      <c r="CS137" s="138">
        <v>6</v>
      </c>
      <c r="CT137" s="138" t="s">
        <v>1090</v>
      </c>
      <c r="CU137" s="138" t="s">
        <v>1863</v>
      </c>
      <c r="CV137" s="159">
        <v>4</v>
      </c>
      <c r="CW137" s="138">
        <v>6</v>
      </c>
      <c r="CX137" s="138" t="s">
        <v>1519</v>
      </c>
      <c r="CY137" s="138" t="s">
        <v>529</v>
      </c>
      <c r="CZ137" s="159">
        <v>7</v>
      </c>
      <c r="DA137" s="138">
        <v>6</v>
      </c>
      <c r="DB137" s="138" t="s">
        <v>1357</v>
      </c>
      <c r="DC137" s="138" t="s">
        <v>1499</v>
      </c>
      <c r="DD137" s="159">
        <v>5</v>
      </c>
      <c r="DE137" s="138">
        <v>6</v>
      </c>
      <c r="DF137" s="138" t="s">
        <v>1369</v>
      </c>
      <c r="DG137" s="138" t="s">
        <v>2012</v>
      </c>
      <c r="DH137" s="159">
        <v>5.5</v>
      </c>
      <c r="DI137" s="138">
        <v>6</v>
      </c>
      <c r="DJ137" s="138" t="s">
        <v>1338</v>
      </c>
      <c r="DK137" s="138" t="s">
        <v>529</v>
      </c>
      <c r="DL137" s="159">
        <v>7</v>
      </c>
      <c r="DM137" s="138">
        <v>6</v>
      </c>
      <c r="DN137" s="138" t="s">
        <v>806</v>
      </c>
      <c r="DO137" s="138" t="s">
        <v>2242</v>
      </c>
      <c r="DP137" s="159">
        <v>4.5</v>
      </c>
      <c r="DQ137" s="138">
        <v>6</v>
      </c>
      <c r="DR137" s="138" t="s">
        <v>971</v>
      </c>
      <c r="DS137" s="138"/>
      <c r="DT137" s="138" t="s">
        <v>2109</v>
      </c>
      <c r="DU137" s="159">
        <v>5.5</v>
      </c>
      <c r="DV137" s="138">
        <v>6</v>
      </c>
      <c r="DW137" s="138" t="s">
        <v>448</v>
      </c>
      <c r="DX137" s="138"/>
      <c r="DY137" s="145" t="s">
        <v>3156</v>
      </c>
      <c r="DZ137" s="159">
        <v>5.5</v>
      </c>
      <c r="EA137" s="138">
        <v>6</v>
      </c>
      <c r="EB137" s="138" t="s">
        <v>326</v>
      </c>
      <c r="EC137" s="138"/>
      <c r="ED137" s="145" t="s">
        <v>2985</v>
      </c>
      <c r="EE137" s="159">
        <v>5</v>
      </c>
      <c r="EF137" s="138"/>
      <c r="EG137" s="141" t="s">
        <v>83</v>
      </c>
      <c r="EH137" s="138"/>
      <c r="EI137" s="138"/>
      <c r="EJ137" s="159"/>
      <c r="EK137" s="138"/>
      <c r="EL137" s="141" t="s">
        <v>159</v>
      </c>
      <c r="EM137" s="138"/>
      <c r="EN137" s="138"/>
      <c r="EO137" s="159"/>
      <c r="EP137" s="138"/>
      <c r="EQ137" s="141" t="s">
        <v>159</v>
      </c>
      <c r="ER137" s="138"/>
      <c r="ES137" s="138"/>
      <c r="ET137" s="159"/>
      <c r="EU137" s="138"/>
      <c r="EV137" s="141" t="s">
        <v>2713</v>
      </c>
      <c r="EW137" s="138"/>
      <c r="EX137" s="138"/>
      <c r="EY137" s="159"/>
      <c r="EZ137" s="138"/>
      <c r="FA137" s="141" t="s">
        <v>2713</v>
      </c>
      <c r="FB137" s="138"/>
      <c r="FC137" s="138"/>
      <c r="FD137" s="159"/>
      <c r="FE137" s="138"/>
      <c r="FF137" s="141" t="s">
        <v>2713</v>
      </c>
      <c r="FG137" s="138"/>
      <c r="FH137" s="138"/>
      <c r="FI137" s="159"/>
      <c r="FJ137" s="138"/>
      <c r="FK137" s="141" t="s">
        <v>2713</v>
      </c>
      <c r="FL137" s="138"/>
      <c r="FM137" s="138"/>
      <c r="FN137" s="159"/>
      <c r="FO137" s="138"/>
      <c r="FP137" s="145"/>
      <c r="FQ137" s="138"/>
      <c r="FR137" s="138"/>
      <c r="FS137" s="159"/>
      <c r="FT137" s="138"/>
      <c r="FU137" s="141" t="s">
        <v>2713</v>
      </c>
      <c r="FV137" s="138"/>
      <c r="FW137" s="138"/>
      <c r="FX137" s="159"/>
      <c r="FY137" s="138"/>
      <c r="FZ137" s="141" t="s">
        <v>2713</v>
      </c>
      <c r="GA137" s="138"/>
      <c r="GB137" s="138"/>
      <c r="GC137" s="159"/>
    </row>
    <row r="138" spans="1:186" ht="14" thickBot="1" x14ac:dyDescent="0.2">
      <c r="A138" s="176"/>
      <c r="B138" s="176"/>
      <c r="C138" s="176"/>
      <c r="D138" s="176"/>
      <c r="E138" s="176"/>
      <c r="F138" s="176"/>
      <c r="G138" s="176"/>
      <c r="H138" s="198"/>
      <c r="I138" s="138"/>
      <c r="J138" s="138"/>
      <c r="K138" s="138"/>
      <c r="L138" s="140"/>
      <c r="M138" s="138"/>
      <c r="N138" s="138"/>
      <c r="O138" s="138"/>
      <c r="P138" s="159"/>
      <c r="Q138" s="138"/>
      <c r="R138" s="138"/>
      <c r="S138" s="138"/>
      <c r="T138" s="199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99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99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72"/>
      <c r="BU138" s="138">
        <v>7</v>
      </c>
      <c r="BV138" s="138" t="s">
        <v>1411</v>
      </c>
      <c r="BW138" s="138" t="s">
        <v>2012</v>
      </c>
      <c r="BX138" s="159">
        <v>5</v>
      </c>
      <c r="BY138" s="138">
        <v>7</v>
      </c>
      <c r="BZ138" s="138" t="s">
        <v>1652</v>
      </c>
      <c r="CA138" s="138" t="s">
        <v>523</v>
      </c>
      <c r="CB138" s="159">
        <v>5</v>
      </c>
      <c r="CC138" s="138">
        <v>7</v>
      </c>
      <c r="CD138" s="138" t="s">
        <v>1306</v>
      </c>
      <c r="CE138" s="138" t="s">
        <v>2084</v>
      </c>
      <c r="CF138" s="159">
        <v>5</v>
      </c>
      <c r="CG138" s="138">
        <v>7</v>
      </c>
      <c r="CH138" s="138" t="s">
        <v>1655</v>
      </c>
      <c r="CI138" s="138" t="s">
        <v>2207</v>
      </c>
      <c r="CJ138" s="159">
        <v>5.5</v>
      </c>
      <c r="CK138" s="138">
        <v>7</v>
      </c>
      <c r="CL138" s="138" t="s">
        <v>1524</v>
      </c>
      <c r="CM138" s="138" t="s">
        <v>2012</v>
      </c>
      <c r="CN138" s="159">
        <v>4.5</v>
      </c>
      <c r="CO138" s="138">
        <v>7</v>
      </c>
      <c r="CP138" s="138" t="s">
        <v>1638</v>
      </c>
      <c r="CQ138" s="138" t="s">
        <v>2012</v>
      </c>
      <c r="CR138" s="159">
        <v>6</v>
      </c>
      <c r="CS138" s="138">
        <v>7</v>
      </c>
      <c r="CT138" s="138" t="s">
        <v>1638</v>
      </c>
      <c r="CU138" s="138" t="s">
        <v>2109</v>
      </c>
      <c r="CV138" s="159">
        <v>4</v>
      </c>
      <c r="CW138" s="138">
        <v>7</v>
      </c>
      <c r="CX138" s="138" t="s">
        <v>1520</v>
      </c>
      <c r="CY138" s="138" t="s">
        <v>529</v>
      </c>
      <c r="CZ138" s="159">
        <v>6</v>
      </c>
      <c r="DA138" s="138">
        <v>7</v>
      </c>
      <c r="DB138" s="138" t="s">
        <v>1516</v>
      </c>
      <c r="DC138" s="138" t="s">
        <v>2012</v>
      </c>
      <c r="DD138" s="159">
        <v>5</v>
      </c>
      <c r="DE138" s="138">
        <v>7</v>
      </c>
      <c r="DF138" s="138" t="s">
        <v>1356</v>
      </c>
      <c r="DG138" s="138" t="s">
        <v>2012</v>
      </c>
      <c r="DH138" s="159">
        <v>5</v>
      </c>
      <c r="DI138" s="138">
        <v>7</v>
      </c>
      <c r="DJ138" s="138" t="s">
        <v>1340</v>
      </c>
      <c r="DK138" s="138" t="s">
        <v>2109</v>
      </c>
      <c r="DL138" s="159">
        <v>6.5</v>
      </c>
      <c r="DM138" s="138">
        <v>7</v>
      </c>
      <c r="DN138" s="138" t="s">
        <v>854</v>
      </c>
      <c r="DO138" s="138" t="s">
        <v>2109</v>
      </c>
      <c r="DP138" s="159">
        <v>4</v>
      </c>
      <c r="DQ138" s="138">
        <v>7</v>
      </c>
      <c r="DR138" s="138" t="s">
        <v>1019</v>
      </c>
      <c r="DS138" s="138"/>
      <c r="DT138" s="138" t="s">
        <v>1901</v>
      </c>
      <c r="DU138" s="159">
        <v>5.5</v>
      </c>
      <c r="DV138" s="138">
        <v>7</v>
      </c>
      <c r="DW138" s="138" t="s">
        <v>859</v>
      </c>
      <c r="DX138" s="138"/>
      <c r="DY138" s="138" t="s">
        <v>2109</v>
      </c>
      <c r="DZ138" s="159">
        <v>5.5</v>
      </c>
      <c r="EA138" s="138">
        <v>7</v>
      </c>
      <c r="EB138" s="138" t="s">
        <v>401</v>
      </c>
      <c r="EC138" s="138"/>
      <c r="ED138" s="138" t="s">
        <v>769</v>
      </c>
      <c r="EE138" s="159">
        <v>4</v>
      </c>
      <c r="EF138" s="138">
        <v>1</v>
      </c>
      <c r="EG138" s="138" t="s">
        <v>84</v>
      </c>
      <c r="EH138" s="138"/>
      <c r="EI138" s="138" t="s">
        <v>2471</v>
      </c>
      <c r="EJ138" s="159"/>
      <c r="EK138" s="138">
        <v>1</v>
      </c>
      <c r="EL138" s="138" t="s">
        <v>93</v>
      </c>
      <c r="EM138" s="138"/>
      <c r="EN138" s="138" t="s">
        <v>48</v>
      </c>
      <c r="EO138" s="159">
        <v>5</v>
      </c>
      <c r="EP138" s="138">
        <v>1</v>
      </c>
      <c r="EQ138" s="138" t="s">
        <v>2632</v>
      </c>
      <c r="ER138" s="138"/>
      <c r="ES138" s="145" t="s">
        <v>3146</v>
      </c>
      <c r="ET138" s="159">
        <v>5.5</v>
      </c>
      <c r="EU138" s="138">
        <v>1</v>
      </c>
      <c r="EV138" s="138" t="s">
        <v>2651</v>
      </c>
      <c r="EW138" s="138"/>
      <c r="EX138" s="145" t="s">
        <v>1544</v>
      </c>
      <c r="EY138" s="159">
        <v>5</v>
      </c>
      <c r="EZ138" s="138">
        <v>1</v>
      </c>
      <c r="FA138" s="138" t="s">
        <v>2527</v>
      </c>
      <c r="FB138" s="138"/>
      <c r="FC138" s="145" t="s">
        <v>3146</v>
      </c>
      <c r="FD138" s="159">
        <v>7</v>
      </c>
      <c r="FE138" s="138">
        <v>1</v>
      </c>
      <c r="FF138" s="138" t="s">
        <v>3038</v>
      </c>
      <c r="FG138" s="138"/>
      <c r="FH138" s="145" t="s">
        <v>3156</v>
      </c>
      <c r="FI138" s="159">
        <v>7</v>
      </c>
      <c r="FJ138" s="138">
        <v>1</v>
      </c>
      <c r="FK138" s="145" t="s">
        <v>3110</v>
      </c>
      <c r="FL138" s="138"/>
      <c r="FM138" s="145" t="s">
        <v>2973</v>
      </c>
      <c r="FN138" s="159">
        <v>4.5</v>
      </c>
      <c r="FO138" s="138"/>
      <c r="FP138" s="145"/>
      <c r="FQ138" s="138"/>
      <c r="FR138" s="138"/>
      <c r="FS138" s="159"/>
      <c r="FT138" s="138">
        <v>1</v>
      </c>
      <c r="FU138" s="145"/>
      <c r="FV138" s="138"/>
      <c r="FW138" s="138"/>
      <c r="FX138" s="159"/>
      <c r="FY138" s="138">
        <v>1</v>
      </c>
      <c r="FZ138" s="145" t="s">
        <v>3375</v>
      </c>
      <c r="GA138" s="138">
        <v>993</v>
      </c>
      <c r="GB138" s="145" t="s">
        <v>2973</v>
      </c>
      <c r="GC138" s="159">
        <v>4.5</v>
      </c>
    </row>
    <row r="139" spans="1:186" x14ac:dyDescent="0.15">
      <c r="A139" s="138"/>
      <c r="B139" s="138"/>
      <c r="C139" s="138"/>
      <c r="D139" s="138"/>
      <c r="E139" s="138"/>
      <c r="F139" s="138"/>
      <c r="G139" s="138"/>
      <c r="H139" s="199"/>
      <c r="I139" s="176"/>
      <c r="J139" s="176"/>
      <c r="K139" s="176"/>
      <c r="L139" s="176"/>
      <c r="M139" s="176"/>
      <c r="N139" s="176"/>
      <c r="O139" s="176"/>
      <c r="P139" s="198"/>
      <c r="Q139" s="138"/>
      <c r="R139" s="138"/>
      <c r="S139" s="138"/>
      <c r="T139" s="199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99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99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72"/>
      <c r="BU139" s="138">
        <v>8</v>
      </c>
      <c r="BV139" s="138" t="s">
        <v>1606</v>
      </c>
      <c r="BW139" s="138" t="s">
        <v>523</v>
      </c>
      <c r="BX139" s="159">
        <v>5</v>
      </c>
      <c r="BY139" s="138">
        <v>8</v>
      </c>
      <c r="BZ139" s="138" t="s">
        <v>1653</v>
      </c>
      <c r="CA139" s="138" t="s">
        <v>2084</v>
      </c>
      <c r="CB139" s="159">
        <v>5</v>
      </c>
      <c r="CC139" s="138">
        <v>8</v>
      </c>
      <c r="CD139" s="138" t="s">
        <v>1382</v>
      </c>
      <c r="CE139" s="138" t="s">
        <v>2012</v>
      </c>
      <c r="CF139" s="159">
        <v>5</v>
      </c>
      <c r="CG139" s="138">
        <v>8</v>
      </c>
      <c r="CH139" s="138" t="s">
        <v>1382</v>
      </c>
      <c r="CI139" s="138" t="s">
        <v>2012</v>
      </c>
      <c r="CJ139" s="159">
        <v>5.5</v>
      </c>
      <c r="CK139" s="138">
        <v>8</v>
      </c>
      <c r="CL139" s="138" t="s">
        <v>1182</v>
      </c>
      <c r="CM139" s="138" t="s">
        <v>1863</v>
      </c>
      <c r="CN139" s="159">
        <v>4</v>
      </c>
      <c r="CO139" s="138">
        <v>8</v>
      </c>
      <c r="CP139" s="138" t="s">
        <v>1086</v>
      </c>
      <c r="CQ139" s="138" t="s">
        <v>2109</v>
      </c>
      <c r="CR139" s="159">
        <v>5.5</v>
      </c>
      <c r="CS139" s="138">
        <v>8</v>
      </c>
      <c r="CT139" s="138" t="s">
        <v>904</v>
      </c>
      <c r="CU139" s="138" t="s">
        <v>2127</v>
      </c>
      <c r="CV139" s="159">
        <v>3.5</v>
      </c>
      <c r="CW139" s="138">
        <v>8</v>
      </c>
      <c r="CX139" s="138" t="s">
        <v>1521</v>
      </c>
      <c r="CY139" s="138" t="s">
        <v>2012</v>
      </c>
      <c r="CZ139" s="159">
        <v>5.5</v>
      </c>
      <c r="DA139" s="138">
        <v>8</v>
      </c>
      <c r="DB139" s="138" t="s">
        <v>1358</v>
      </c>
      <c r="DC139" s="138" t="s">
        <v>769</v>
      </c>
      <c r="DD139" s="159">
        <v>5</v>
      </c>
      <c r="DE139" s="138">
        <v>8</v>
      </c>
      <c r="DF139" s="138" t="s">
        <v>1558</v>
      </c>
      <c r="DG139" s="138" t="s">
        <v>2012</v>
      </c>
      <c r="DH139" s="159">
        <v>5</v>
      </c>
      <c r="DI139" s="138">
        <v>8</v>
      </c>
      <c r="DJ139" s="138" t="s">
        <v>1341</v>
      </c>
      <c r="DK139" s="138" t="s">
        <v>2109</v>
      </c>
      <c r="DL139" s="159">
        <v>6.5</v>
      </c>
      <c r="DM139" s="138">
        <v>8</v>
      </c>
      <c r="DN139" s="138" t="s">
        <v>855</v>
      </c>
      <c r="DO139" s="138" t="s">
        <v>522</v>
      </c>
      <c r="DP139" s="159">
        <v>4</v>
      </c>
      <c r="DQ139" s="138">
        <v>8</v>
      </c>
      <c r="DR139" s="138" t="s">
        <v>1020</v>
      </c>
      <c r="DS139" s="138"/>
      <c r="DT139" s="138" t="s">
        <v>522</v>
      </c>
      <c r="DU139" s="159">
        <v>5</v>
      </c>
      <c r="DV139" s="138">
        <v>8</v>
      </c>
      <c r="DW139" s="138" t="s">
        <v>806</v>
      </c>
      <c r="DX139" s="138"/>
      <c r="DY139" s="138" t="s">
        <v>2109</v>
      </c>
      <c r="DZ139" s="158">
        <v>5</v>
      </c>
      <c r="EA139" s="138">
        <v>8</v>
      </c>
      <c r="EB139" s="138" t="s">
        <v>971</v>
      </c>
      <c r="EC139" s="138"/>
      <c r="ED139" s="145" t="s">
        <v>2012</v>
      </c>
      <c r="EE139" s="158">
        <v>4</v>
      </c>
      <c r="EF139" s="138">
        <v>2</v>
      </c>
      <c r="EG139" s="138" t="s">
        <v>406</v>
      </c>
      <c r="EH139" s="138"/>
      <c r="EI139" s="138" t="s">
        <v>272</v>
      </c>
      <c r="EJ139" s="158"/>
      <c r="EK139" s="138">
        <v>2</v>
      </c>
      <c r="EL139" s="138" t="s">
        <v>2432</v>
      </c>
      <c r="EM139" s="138"/>
      <c r="EN139" s="145" t="s">
        <v>1320</v>
      </c>
      <c r="EO139" s="158">
        <v>5</v>
      </c>
      <c r="EP139" s="138">
        <v>2</v>
      </c>
      <c r="EQ139" s="138" t="s">
        <v>2633</v>
      </c>
      <c r="ER139" s="138"/>
      <c r="ES139" s="138" t="s">
        <v>2605</v>
      </c>
      <c r="ET139" s="158">
        <v>5</v>
      </c>
      <c r="EU139" s="138">
        <v>2</v>
      </c>
      <c r="EV139" s="138" t="s">
        <v>2657</v>
      </c>
      <c r="EW139" s="138"/>
      <c r="EX139" s="145" t="s">
        <v>2012</v>
      </c>
      <c r="EY139" s="159">
        <v>4.5</v>
      </c>
      <c r="EZ139" s="138">
        <v>2</v>
      </c>
      <c r="FA139" s="138" t="s">
        <v>2848</v>
      </c>
      <c r="FB139" s="138"/>
      <c r="FC139" s="138" t="s">
        <v>877</v>
      </c>
      <c r="FD139" s="159">
        <v>5.5</v>
      </c>
      <c r="FE139" s="138">
        <v>2</v>
      </c>
      <c r="FF139" s="138" t="s">
        <v>3039</v>
      </c>
      <c r="FG139" s="138"/>
      <c r="FH139" s="138" t="s">
        <v>2605</v>
      </c>
      <c r="FI139" s="159">
        <v>5</v>
      </c>
      <c r="FJ139" s="138">
        <v>2</v>
      </c>
      <c r="FK139" s="145" t="s">
        <v>2884</v>
      </c>
      <c r="FL139" s="138"/>
      <c r="FM139" s="145" t="s">
        <v>1320</v>
      </c>
      <c r="FN139" s="159">
        <v>3.5</v>
      </c>
      <c r="FO139" s="138"/>
      <c r="FP139" s="145"/>
      <c r="FQ139" s="138"/>
      <c r="FR139" s="138"/>
      <c r="FS139" s="159"/>
      <c r="FT139" s="138">
        <v>2</v>
      </c>
      <c r="FU139" s="145"/>
      <c r="FV139" s="138"/>
      <c r="FW139" s="138"/>
      <c r="FX139" s="159"/>
      <c r="FY139" s="138">
        <v>2</v>
      </c>
      <c r="FZ139" s="145" t="s">
        <v>3376</v>
      </c>
      <c r="GA139" s="138">
        <v>852</v>
      </c>
      <c r="GB139" s="145" t="s">
        <v>3146</v>
      </c>
      <c r="GC139" s="159">
        <v>3</v>
      </c>
    </row>
    <row r="140" spans="1:186" x14ac:dyDescent="0.15">
      <c r="A140" s="138"/>
      <c r="B140" s="138"/>
      <c r="C140" s="138"/>
      <c r="D140" s="138"/>
      <c r="E140" s="138"/>
      <c r="F140" s="138"/>
      <c r="G140" s="138"/>
      <c r="H140" s="199"/>
      <c r="I140" s="138"/>
      <c r="J140" s="138"/>
      <c r="K140" s="138"/>
      <c r="L140" s="138"/>
      <c r="M140" s="138"/>
      <c r="N140" s="138"/>
      <c r="O140" s="138"/>
      <c r="P140" s="199"/>
      <c r="Q140" s="138"/>
      <c r="R140" s="138"/>
      <c r="S140" s="138"/>
      <c r="T140" s="199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99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99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72"/>
      <c r="BU140" s="138">
        <v>9</v>
      </c>
      <c r="BV140" s="138" t="s">
        <v>1607</v>
      </c>
      <c r="BW140" s="138" t="s">
        <v>2084</v>
      </c>
      <c r="BX140" s="159">
        <v>3.5</v>
      </c>
      <c r="BY140" s="138">
        <v>9</v>
      </c>
      <c r="BZ140" s="138" t="s">
        <v>1654</v>
      </c>
      <c r="CA140" s="138" t="s">
        <v>1863</v>
      </c>
      <c r="CB140" s="159">
        <v>4.5</v>
      </c>
      <c r="CC140" s="138">
        <v>9</v>
      </c>
      <c r="CD140" s="138" t="s">
        <v>1085</v>
      </c>
      <c r="CE140" s="138" t="s">
        <v>2012</v>
      </c>
      <c r="CF140" s="159">
        <v>5</v>
      </c>
      <c r="CG140" s="138">
        <v>9</v>
      </c>
      <c r="CH140" s="138" t="s">
        <v>1742</v>
      </c>
      <c r="CI140" s="138" t="s">
        <v>1863</v>
      </c>
      <c r="CJ140" s="159">
        <v>5.5</v>
      </c>
      <c r="CK140" s="138">
        <v>9</v>
      </c>
      <c r="CL140" s="138" t="s">
        <v>1183</v>
      </c>
      <c r="CM140" s="138" t="s">
        <v>1867</v>
      </c>
      <c r="CN140" s="159">
        <v>4</v>
      </c>
      <c r="CO140" s="138">
        <v>9</v>
      </c>
      <c r="CP140" s="138" t="s">
        <v>1639</v>
      </c>
      <c r="CQ140" s="138" t="s">
        <v>1863</v>
      </c>
      <c r="CR140" s="159">
        <v>5</v>
      </c>
      <c r="CS140" s="138">
        <v>9</v>
      </c>
      <c r="CT140" s="138" t="s">
        <v>905</v>
      </c>
      <c r="CU140" s="138" t="s">
        <v>2012</v>
      </c>
      <c r="CV140" s="159">
        <v>3.5</v>
      </c>
      <c r="CW140" s="138">
        <v>9</v>
      </c>
      <c r="CX140" s="138" t="s">
        <v>1522</v>
      </c>
      <c r="CY140" s="138" t="s">
        <v>2012</v>
      </c>
      <c r="CZ140" s="159">
        <v>5</v>
      </c>
      <c r="DA140" s="138">
        <v>9</v>
      </c>
      <c r="DB140" s="138" t="s">
        <v>1521</v>
      </c>
      <c r="DC140" s="138" t="s">
        <v>2012</v>
      </c>
      <c r="DD140" s="159">
        <v>5</v>
      </c>
      <c r="DE140" s="138">
        <v>9</v>
      </c>
      <c r="DF140" s="138" t="s">
        <v>1270</v>
      </c>
      <c r="DG140" s="138" t="s">
        <v>2109</v>
      </c>
      <c r="DH140" s="159">
        <v>5</v>
      </c>
      <c r="DI140" s="138">
        <v>9</v>
      </c>
      <c r="DJ140" s="138" t="s">
        <v>1270</v>
      </c>
      <c r="DK140" s="138" t="s">
        <v>2109</v>
      </c>
      <c r="DL140" s="159">
        <v>6.5</v>
      </c>
      <c r="DM140" s="138">
        <v>9</v>
      </c>
      <c r="DN140" s="138" t="s">
        <v>856</v>
      </c>
      <c r="DO140" s="138" t="s">
        <v>2109</v>
      </c>
      <c r="DP140" s="159">
        <v>4</v>
      </c>
      <c r="DQ140" s="138">
        <v>9</v>
      </c>
      <c r="DR140" s="138" t="s">
        <v>859</v>
      </c>
      <c r="DS140" s="138"/>
      <c r="DT140" s="138" t="s">
        <v>2109</v>
      </c>
      <c r="DU140" s="159">
        <v>5</v>
      </c>
      <c r="DV140" s="138">
        <v>9</v>
      </c>
      <c r="DW140" s="138" t="s">
        <v>449</v>
      </c>
      <c r="DX140" s="138"/>
      <c r="DY140" s="138" t="s">
        <v>532</v>
      </c>
      <c r="DZ140" s="159">
        <v>4.5</v>
      </c>
      <c r="EA140" s="138">
        <v>9</v>
      </c>
      <c r="EB140" s="138" t="s">
        <v>327</v>
      </c>
      <c r="EC140" s="138"/>
      <c r="ED140" s="138" t="s">
        <v>522</v>
      </c>
      <c r="EE140" s="159">
        <v>4</v>
      </c>
      <c r="EF140" s="138">
        <v>3</v>
      </c>
      <c r="EG140" s="138" t="s">
        <v>85</v>
      </c>
      <c r="EH140" s="138"/>
      <c r="EI140" s="138" t="s">
        <v>272</v>
      </c>
      <c r="EJ140" s="159"/>
      <c r="EK140" s="138">
        <v>3</v>
      </c>
      <c r="EL140" s="138" t="s">
        <v>2433</v>
      </c>
      <c r="EM140" s="138"/>
      <c r="EN140" s="138" t="s">
        <v>48</v>
      </c>
      <c r="EO140" s="159">
        <v>4.5</v>
      </c>
      <c r="EP140" s="138">
        <v>3</v>
      </c>
      <c r="EQ140" s="138" t="s">
        <v>2634</v>
      </c>
      <c r="ER140" s="138"/>
      <c r="ES140" s="138" t="s">
        <v>2605</v>
      </c>
      <c r="ET140" s="159">
        <v>4.5</v>
      </c>
      <c r="EU140" s="138">
        <v>3</v>
      </c>
      <c r="EV140" s="138" t="s">
        <v>2727</v>
      </c>
      <c r="EW140" s="138"/>
      <c r="EX140" s="145" t="s">
        <v>3315</v>
      </c>
      <c r="EY140" s="159">
        <v>4</v>
      </c>
      <c r="EZ140" s="138">
        <v>3</v>
      </c>
      <c r="FA140" s="138" t="s">
        <v>2751</v>
      </c>
      <c r="FB140" s="138"/>
      <c r="FC140" s="145" t="s">
        <v>1320</v>
      </c>
      <c r="FD140" s="159">
        <v>5</v>
      </c>
      <c r="FE140" s="138">
        <v>3</v>
      </c>
      <c r="FF140" s="138" t="s">
        <v>2751</v>
      </c>
      <c r="FG140" s="138"/>
      <c r="FH140" s="145" t="s">
        <v>1320</v>
      </c>
      <c r="FI140" s="159">
        <v>4.5</v>
      </c>
      <c r="FJ140" s="138">
        <v>3</v>
      </c>
      <c r="FK140" s="145" t="s">
        <v>2956</v>
      </c>
      <c r="FL140" s="138"/>
      <c r="FM140" s="145" t="s">
        <v>769</v>
      </c>
      <c r="FN140" s="159">
        <v>3.5</v>
      </c>
      <c r="FO140" s="138"/>
      <c r="FP140" s="145"/>
      <c r="FQ140" s="138"/>
      <c r="FR140" s="138"/>
      <c r="FS140" s="159"/>
      <c r="FT140" s="138">
        <v>3</v>
      </c>
      <c r="FU140" s="145"/>
      <c r="FV140" s="138"/>
      <c r="FW140" s="138"/>
      <c r="FX140" s="159"/>
      <c r="FY140" s="138">
        <v>3</v>
      </c>
      <c r="FZ140" s="145" t="s">
        <v>3377</v>
      </c>
      <c r="GA140" s="138">
        <v>876</v>
      </c>
      <c r="GB140" s="145" t="s">
        <v>3296</v>
      </c>
      <c r="GC140" s="159">
        <v>3</v>
      </c>
    </row>
    <row r="141" spans="1:186" x14ac:dyDescent="0.15">
      <c r="A141" s="138"/>
      <c r="B141" s="138"/>
      <c r="C141" s="138"/>
      <c r="D141" s="138"/>
      <c r="E141" s="138"/>
      <c r="F141" s="138"/>
      <c r="G141" s="138"/>
      <c r="H141" s="199"/>
      <c r="I141" s="138"/>
      <c r="J141" s="138"/>
      <c r="K141" s="138"/>
      <c r="L141" s="138"/>
      <c r="M141" s="138"/>
      <c r="N141" s="138"/>
      <c r="O141" s="138"/>
      <c r="P141" s="199"/>
      <c r="Q141" s="138"/>
      <c r="R141" s="138"/>
      <c r="S141" s="138"/>
      <c r="T141" s="199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99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99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72"/>
      <c r="BU141" s="138">
        <v>10</v>
      </c>
      <c r="BV141" s="138" t="s">
        <v>1608</v>
      </c>
      <c r="BW141" s="138" t="s">
        <v>523</v>
      </c>
      <c r="BX141" s="159">
        <v>3</v>
      </c>
      <c r="BY141" s="138">
        <v>10</v>
      </c>
      <c r="BZ141" s="138" t="s">
        <v>1655</v>
      </c>
      <c r="CA141" s="138" t="s">
        <v>2207</v>
      </c>
      <c r="CB141" s="159">
        <v>3.5</v>
      </c>
      <c r="CC141" s="138">
        <v>10</v>
      </c>
      <c r="CD141" s="138" t="s">
        <v>1086</v>
      </c>
      <c r="CE141" s="138" t="s">
        <v>2012</v>
      </c>
      <c r="CF141" s="159">
        <v>5</v>
      </c>
      <c r="CG141" s="138">
        <v>10</v>
      </c>
      <c r="CH141" s="138" t="s">
        <v>1743</v>
      </c>
      <c r="CI141" s="138" t="s">
        <v>1863</v>
      </c>
      <c r="CJ141" s="159">
        <v>5</v>
      </c>
      <c r="CK141" s="138">
        <v>10</v>
      </c>
      <c r="CL141" s="138" t="s">
        <v>1184</v>
      </c>
      <c r="CM141" s="138" t="s">
        <v>1863</v>
      </c>
      <c r="CN141" s="159">
        <v>2.5</v>
      </c>
      <c r="CO141" s="138">
        <v>10</v>
      </c>
      <c r="CP141" s="138" t="s">
        <v>1640</v>
      </c>
      <c r="CQ141" s="138" t="s">
        <v>529</v>
      </c>
      <c r="CR141" s="159">
        <v>5</v>
      </c>
      <c r="CS141" s="138">
        <v>10</v>
      </c>
      <c r="CT141" s="138" t="s">
        <v>741</v>
      </c>
      <c r="CU141" s="138" t="s">
        <v>828</v>
      </c>
      <c r="CV141" s="159">
        <v>3</v>
      </c>
      <c r="CW141" s="138">
        <v>10</v>
      </c>
      <c r="CX141" s="138" t="s">
        <v>1523</v>
      </c>
      <c r="CY141" s="138" t="s">
        <v>2012</v>
      </c>
      <c r="CZ141" s="159">
        <v>5</v>
      </c>
      <c r="DA141" s="138">
        <v>10</v>
      </c>
      <c r="DB141" s="138" t="s">
        <v>1359</v>
      </c>
      <c r="DC141" s="138" t="s">
        <v>2012</v>
      </c>
      <c r="DD141" s="159">
        <v>5</v>
      </c>
      <c r="DE141" s="138">
        <v>10</v>
      </c>
      <c r="DF141" s="138" t="s">
        <v>1271</v>
      </c>
      <c r="DG141" s="138" t="s">
        <v>2109</v>
      </c>
      <c r="DH141" s="159">
        <v>4.5</v>
      </c>
      <c r="DI141" s="138">
        <v>10</v>
      </c>
      <c r="DJ141" s="138" t="s">
        <v>1342</v>
      </c>
      <c r="DK141" s="138" t="s">
        <v>531</v>
      </c>
      <c r="DL141" s="159">
        <v>6.5</v>
      </c>
      <c r="DM141" s="138">
        <v>10</v>
      </c>
      <c r="DN141" s="138" t="s">
        <v>857</v>
      </c>
      <c r="DO141" s="138" t="s">
        <v>2109</v>
      </c>
      <c r="DP141" s="159">
        <v>4</v>
      </c>
      <c r="DQ141" s="138">
        <v>10</v>
      </c>
      <c r="DR141" s="138" t="s">
        <v>1021</v>
      </c>
      <c r="DS141" s="138"/>
      <c r="DT141" s="138" t="s">
        <v>519</v>
      </c>
      <c r="DU141" s="159">
        <v>5</v>
      </c>
      <c r="DV141" s="138">
        <v>10</v>
      </c>
      <c r="DW141" s="138" t="s">
        <v>1020</v>
      </c>
      <c r="DX141" s="138"/>
      <c r="DY141" s="138" t="s">
        <v>522</v>
      </c>
      <c r="DZ141" s="159">
        <v>4.5</v>
      </c>
      <c r="EA141" s="138">
        <v>10</v>
      </c>
      <c r="EB141" s="138" t="s">
        <v>328</v>
      </c>
      <c r="EC141" s="138"/>
      <c r="ED141" s="145" t="s">
        <v>3146</v>
      </c>
      <c r="EE141" s="159">
        <v>4</v>
      </c>
      <c r="EF141" s="138">
        <v>4</v>
      </c>
      <c r="EG141" s="138" t="s">
        <v>86</v>
      </c>
      <c r="EH141" s="138"/>
      <c r="EI141" s="145" t="s">
        <v>1320</v>
      </c>
      <c r="EJ141" s="159"/>
      <c r="EK141" s="138">
        <v>4</v>
      </c>
      <c r="EL141" s="138" t="s">
        <v>173</v>
      </c>
      <c r="EM141" s="138"/>
      <c r="EN141" s="145" t="s">
        <v>2012</v>
      </c>
      <c r="EO141" s="159">
        <v>4</v>
      </c>
      <c r="EP141" s="138">
        <v>4</v>
      </c>
      <c r="EQ141" s="138" t="s">
        <v>2635</v>
      </c>
      <c r="ER141" s="138"/>
      <c r="ES141" s="145" t="s">
        <v>3146</v>
      </c>
      <c r="ET141" s="159">
        <v>4.5</v>
      </c>
      <c r="EU141" s="138">
        <v>4</v>
      </c>
      <c r="EV141" s="138" t="s">
        <v>2527</v>
      </c>
      <c r="EW141" s="138"/>
      <c r="EX141" s="145" t="s">
        <v>3146</v>
      </c>
      <c r="EY141" s="159">
        <v>4</v>
      </c>
      <c r="EZ141" s="138">
        <v>4</v>
      </c>
      <c r="FA141" s="138" t="s">
        <v>2849</v>
      </c>
      <c r="FB141" s="138"/>
      <c r="FC141" s="145" t="s">
        <v>2084</v>
      </c>
      <c r="FD141" s="159">
        <v>4</v>
      </c>
      <c r="FE141" s="138">
        <v>4</v>
      </c>
      <c r="FF141" s="138" t="s">
        <v>2527</v>
      </c>
      <c r="FG141" s="138"/>
      <c r="FH141" s="145" t="s">
        <v>3146</v>
      </c>
      <c r="FI141" s="159">
        <v>4</v>
      </c>
      <c r="FJ141" s="138">
        <v>4</v>
      </c>
      <c r="FK141" s="145" t="s">
        <v>3056</v>
      </c>
      <c r="FL141" s="138"/>
      <c r="FM141" s="145" t="s">
        <v>3146</v>
      </c>
      <c r="FN141" s="159">
        <v>2</v>
      </c>
      <c r="FO141" s="138"/>
      <c r="FP141" s="145"/>
      <c r="FQ141" s="138"/>
      <c r="FR141" s="138"/>
      <c r="FS141" s="159"/>
      <c r="FT141" s="138">
        <v>4</v>
      </c>
      <c r="FU141" s="145"/>
      <c r="FV141" s="138"/>
      <c r="FW141" s="138"/>
      <c r="FX141" s="159"/>
      <c r="FY141" s="138">
        <v>4</v>
      </c>
      <c r="FZ141" s="145" t="s">
        <v>2916</v>
      </c>
      <c r="GA141" s="138">
        <v>901</v>
      </c>
      <c r="GB141" s="145" t="s">
        <v>2012</v>
      </c>
      <c r="GC141" s="159">
        <v>3</v>
      </c>
    </row>
    <row r="142" spans="1:186" x14ac:dyDescent="0.15">
      <c r="A142" s="138"/>
      <c r="B142" s="138"/>
      <c r="C142" s="138"/>
      <c r="D142" s="138"/>
      <c r="E142" s="138"/>
      <c r="F142" s="138"/>
      <c r="G142" s="138"/>
      <c r="H142" s="199"/>
      <c r="I142" s="138"/>
      <c r="J142" s="138"/>
      <c r="K142" s="138"/>
      <c r="L142" s="138"/>
      <c r="M142" s="138"/>
      <c r="N142" s="138"/>
      <c r="O142" s="138"/>
      <c r="P142" s="199"/>
      <c r="Q142" s="138"/>
      <c r="R142" s="138"/>
      <c r="S142" s="138"/>
      <c r="T142" s="199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99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99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72"/>
      <c r="BU142" s="138">
        <v>11</v>
      </c>
      <c r="BV142" s="138" t="s">
        <v>1806</v>
      </c>
      <c r="BW142" s="138" t="s">
        <v>2109</v>
      </c>
      <c r="BX142" s="159">
        <v>2</v>
      </c>
      <c r="BY142" s="138">
        <v>11</v>
      </c>
      <c r="BZ142" s="138" t="s">
        <v>1656</v>
      </c>
      <c r="CA142" s="138" t="s">
        <v>2012</v>
      </c>
      <c r="CB142" s="159">
        <v>1</v>
      </c>
      <c r="CC142" s="138">
        <v>11</v>
      </c>
      <c r="CD142" s="138" t="s">
        <v>1087</v>
      </c>
      <c r="CE142" s="138" t="s">
        <v>1863</v>
      </c>
      <c r="CF142" s="159">
        <v>5</v>
      </c>
      <c r="CG142" s="138">
        <v>11</v>
      </c>
      <c r="CH142" s="138" t="s">
        <v>1744</v>
      </c>
      <c r="CI142" s="138" t="s">
        <v>523</v>
      </c>
      <c r="CJ142" s="159">
        <v>5</v>
      </c>
      <c r="CK142" s="138">
        <v>11</v>
      </c>
      <c r="CL142" s="138" t="s">
        <v>989</v>
      </c>
      <c r="CM142" s="138" t="s">
        <v>2012</v>
      </c>
      <c r="CN142" s="159">
        <v>2</v>
      </c>
      <c r="CO142" s="138">
        <v>11</v>
      </c>
      <c r="CP142" s="138" t="s">
        <v>1181</v>
      </c>
      <c r="CQ142" s="138" t="s">
        <v>2012</v>
      </c>
      <c r="CR142" s="159">
        <v>5</v>
      </c>
      <c r="CS142" s="138">
        <v>11</v>
      </c>
      <c r="CT142" s="138" t="s">
        <v>906</v>
      </c>
      <c r="CU142" s="138" t="s">
        <v>1863</v>
      </c>
      <c r="CV142" s="159">
        <v>2.5</v>
      </c>
      <c r="CW142" s="138">
        <v>11</v>
      </c>
      <c r="CX142" s="138" t="s">
        <v>1524</v>
      </c>
      <c r="CY142" s="138" t="s">
        <v>2012</v>
      </c>
      <c r="CZ142" s="159">
        <v>4.5</v>
      </c>
      <c r="DA142" s="138">
        <v>11</v>
      </c>
      <c r="DB142" s="138" t="s">
        <v>1558</v>
      </c>
      <c r="DC142" s="138" t="s">
        <v>2012</v>
      </c>
      <c r="DD142" s="159">
        <v>5</v>
      </c>
      <c r="DE142" s="138">
        <v>11</v>
      </c>
      <c r="DF142" s="138" t="s">
        <v>1472</v>
      </c>
      <c r="DG142" s="138" t="s">
        <v>529</v>
      </c>
      <c r="DH142" s="159">
        <v>4</v>
      </c>
      <c r="DI142" s="138">
        <v>11</v>
      </c>
      <c r="DJ142" s="138" t="s">
        <v>1343</v>
      </c>
      <c r="DK142" s="138" t="s">
        <v>521</v>
      </c>
      <c r="DL142" s="159">
        <v>6</v>
      </c>
      <c r="DM142" s="138">
        <v>11</v>
      </c>
      <c r="DN142" s="138" t="s">
        <v>858</v>
      </c>
      <c r="DO142" s="145" t="s">
        <v>1335</v>
      </c>
      <c r="DP142" s="159">
        <v>3.5</v>
      </c>
      <c r="DQ142" s="138">
        <v>11</v>
      </c>
      <c r="DR142" s="138" t="s">
        <v>846</v>
      </c>
      <c r="DS142" s="138"/>
      <c r="DT142" s="138" t="s">
        <v>2109</v>
      </c>
      <c r="DU142" s="159">
        <v>5</v>
      </c>
      <c r="DV142" s="138">
        <v>11</v>
      </c>
      <c r="DW142" s="138" t="s">
        <v>450</v>
      </c>
      <c r="DX142" s="138"/>
      <c r="DY142" s="145" t="s">
        <v>3146</v>
      </c>
      <c r="DZ142" s="159">
        <v>4</v>
      </c>
      <c r="EA142" s="138">
        <v>11</v>
      </c>
      <c r="EB142" s="138" t="s">
        <v>75</v>
      </c>
      <c r="EC142" s="138"/>
      <c r="ED142" s="138" t="s">
        <v>522</v>
      </c>
      <c r="EE142" s="159">
        <v>3.5</v>
      </c>
      <c r="EF142" s="138">
        <v>5</v>
      </c>
      <c r="EG142" s="138" t="s">
        <v>404</v>
      </c>
      <c r="EH142" s="138"/>
      <c r="EI142" s="145" t="s">
        <v>2084</v>
      </c>
      <c r="EJ142" s="159"/>
      <c r="EK142" s="138">
        <v>5</v>
      </c>
      <c r="EL142" s="138" t="s">
        <v>164</v>
      </c>
      <c r="EM142" s="138"/>
      <c r="EN142" s="145" t="s">
        <v>2985</v>
      </c>
      <c r="EO142" s="159">
        <v>3</v>
      </c>
      <c r="EP142" s="138">
        <v>5</v>
      </c>
      <c r="EQ142" s="138" t="s">
        <v>2636</v>
      </c>
      <c r="ER142" s="138"/>
      <c r="ES142" s="138" t="s">
        <v>2605</v>
      </c>
      <c r="ET142" s="159">
        <v>3.5</v>
      </c>
      <c r="EU142" s="138">
        <v>5</v>
      </c>
      <c r="EV142" s="138" t="s">
        <v>2695</v>
      </c>
      <c r="EW142" s="138"/>
      <c r="EX142" s="138" t="s">
        <v>2605</v>
      </c>
      <c r="EY142" s="159">
        <v>4</v>
      </c>
      <c r="EZ142" s="138">
        <v>5</v>
      </c>
      <c r="FA142" s="138" t="s">
        <v>2850</v>
      </c>
      <c r="FB142" s="138"/>
      <c r="FC142" s="145" t="s">
        <v>2985</v>
      </c>
      <c r="FD142" s="159">
        <v>3</v>
      </c>
      <c r="FE142" s="138">
        <v>5</v>
      </c>
      <c r="FF142" s="138" t="s">
        <v>2861</v>
      </c>
      <c r="FG142" s="138"/>
      <c r="FH142" s="145" t="s">
        <v>1370</v>
      </c>
      <c r="FI142" s="159">
        <v>3.5</v>
      </c>
      <c r="FJ142" s="138">
        <v>5</v>
      </c>
      <c r="FK142" s="145" t="s">
        <v>3152</v>
      </c>
      <c r="FL142" s="138"/>
      <c r="FM142" s="145" t="s">
        <v>3146</v>
      </c>
      <c r="FN142" s="159">
        <v>1.5</v>
      </c>
      <c r="FO142" s="138"/>
      <c r="FP142" s="145"/>
      <c r="FQ142" s="138"/>
      <c r="FR142" s="138"/>
      <c r="FS142" s="159"/>
      <c r="FT142" s="138">
        <v>5</v>
      </c>
      <c r="FU142" s="145"/>
      <c r="FV142" s="138"/>
      <c r="FW142" s="138"/>
      <c r="FX142" s="159"/>
      <c r="FY142" s="138">
        <v>5</v>
      </c>
      <c r="FZ142" s="145" t="s">
        <v>3378</v>
      </c>
      <c r="GA142" s="138">
        <v>950</v>
      </c>
      <c r="GB142" s="145" t="s">
        <v>2084</v>
      </c>
      <c r="GC142" s="159">
        <v>1.5</v>
      </c>
    </row>
    <row r="143" spans="1:186" x14ac:dyDescent="0.15">
      <c r="A143" s="138"/>
      <c r="B143" s="138"/>
      <c r="C143" s="138"/>
      <c r="D143" s="138"/>
      <c r="E143" s="138"/>
      <c r="F143" s="138"/>
      <c r="G143" s="138"/>
      <c r="H143" s="199"/>
      <c r="I143" s="138"/>
      <c r="J143" s="138"/>
      <c r="K143" s="138"/>
      <c r="L143" s="138"/>
      <c r="M143" s="138"/>
      <c r="N143" s="138"/>
      <c r="O143" s="138"/>
      <c r="P143" s="199"/>
      <c r="Q143" s="138"/>
      <c r="R143" s="138"/>
      <c r="S143" s="138"/>
      <c r="T143" s="199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99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99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72"/>
      <c r="BU143" s="138">
        <v>12</v>
      </c>
      <c r="BV143" s="138" t="s">
        <v>1807</v>
      </c>
      <c r="BW143" s="138" t="s">
        <v>2012</v>
      </c>
      <c r="BX143" s="159">
        <v>2</v>
      </c>
      <c r="BY143" s="138"/>
      <c r="BZ143" s="138"/>
      <c r="CA143" s="138"/>
      <c r="CB143" s="159"/>
      <c r="CC143" s="138">
        <v>12</v>
      </c>
      <c r="CD143" s="138" t="s">
        <v>1411</v>
      </c>
      <c r="CE143" s="138" t="s">
        <v>2012</v>
      </c>
      <c r="CF143" s="159">
        <v>5</v>
      </c>
      <c r="CG143" s="138">
        <v>12</v>
      </c>
      <c r="CH143" s="138" t="s">
        <v>1546</v>
      </c>
      <c r="CI143" s="138" t="s">
        <v>2012</v>
      </c>
      <c r="CJ143" s="159">
        <v>5</v>
      </c>
      <c r="CK143" s="138">
        <v>12</v>
      </c>
      <c r="CL143" s="138" t="s">
        <v>1308</v>
      </c>
      <c r="CM143" s="138" t="s">
        <v>2012</v>
      </c>
      <c r="CN143" s="159">
        <v>2</v>
      </c>
      <c r="CO143" s="138">
        <v>12</v>
      </c>
      <c r="CP143" s="138" t="s">
        <v>1641</v>
      </c>
      <c r="CQ143" s="138" t="s">
        <v>2109</v>
      </c>
      <c r="CR143" s="159">
        <v>4.5</v>
      </c>
      <c r="CS143" s="138">
        <v>12</v>
      </c>
      <c r="CT143" s="138" t="s">
        <v>907</v>
      </c>
      <c r="CU143" s="138" t="s">
        <v>522</v>
      </c>
      <c r="CV143" s="159">
        <v>2</v>
      </c>
      <c r="CW143" s="138">
        <v>12</v>
      </c>
      <c r="CX143" s="138" t="s">
        <v>1323</v>
      </c>
      <c r="CY143" s="138" t="s">
        <v>2109</v>
      </c>
      <c r="CZ143" s="159">
        <v>2</v>
      </c>
      <c r="DA143" s="138">
        <v>12</v>
      </c>
      <c r="DB143" s="138" t="s">
        <v>1559</v>
      </c>
      <c r="DC143" s="138" t="s">
        <v>2012</v>
      </c>
      <c r="DD143" s="159">
        <v>4.5</v>
      </c>
      <c r="DE143" s="138">
        <v>12</v>
      </c>
      <c r="DF143" s="138" t="s">
        <v>1562</v>
      </c>
      <c r="DG143" s="138" t="s">
        <v>769</v>
      </c>
      <c r="DH143" s="159">
        <v>4</v>
      </c>
      <c r="DI143" s="138">
        <v>12</v>
      </c>
      <c r="DJ143" s="138" t="s">
        <v>1344</v>
      </c>
      <c r="DK143" s="138" t="s">
        <v>1901</v>
      </c>
      <c r="DL143" s="159">
        <v>5.5</v>
      </c>
      <c r="DM143" s="138">
        <v>12</v>
      </c>
      <c r="DN143" s="138" t="s">
        <v>859</v>
      </c>
      <c r="DO143" s="138" t="s">
        <v>2109</v>
      </c>
      <c r="DP143" s="159">
        <v>3.5</v>
      </c>
      <c r="DQ143" s="138">
        <v>12</v>
      </c>
      <c r="DR143" s="138" t="s">
        <v>847</v>
      </c>
      <c r="DS143" s="138"/>
      <c r="DT143" s="138" t="s">
        <v>272</v>
      </c>
      <c r="DU143" s="159">
        <v>4</v>
      </c>
      <c r="DV143" s="138">
        <v>12</v>
      </c>
      <c r="DW143" s="138" t="s">
        <v>977</v>
      </c>
      <c r="DX143" s="138"/>
      <c r="DY143" s="138" t="s">
        <v>2109</v>
      </c>
      <c r="DZ143" s="159">
        <v>3.5</v>
      </c>
      <c r="EA143" s="138">
        <v>12</v>
      </c>
      <c r="EB143" s="138" t="s">
        <v>329</v>
      </c>
      <c r="EC143" s="138"/>
      <c r="ED143" s="145" t="s">
        <v>3146</v>
      </c>
      <c r="EE143" s="159">
        <v>3</v>
      </c>
      <c r="EF143" s="138">
        <v>6</v>
      </c>
      <c r="EG143" s="138" t="s">
        <v>87</v>
      </c>
      <c r="EH143" s="138"/>
      <c r="EI143" s="138" t="s">
        <v>2471</v>
      </c>
      <c r="EJ143" s="159"/>
      <c r="EK143" s="138">
        <v>6</v>
      </c>
      <c r="EL143" s="138" t="s">
        <v>124</v>
      </c>
      <c r="EM143" s="138"/>
      <c r="EN143" s="138" t="s">
        <v>48</v>
      </c>
      <c r="EO143" s="159">
        <v>3</v>
      </c>
      <c r="EP143" s="138">
        <v>6</v>
      </c>
      <c r="EQ143" s="138" t="s">
        <v>2637</v>
      </c>
      <c r="ER143" s="138"/>
      <c r="ES143" s="145" t="s">
        <v>2012</v>
      </c>
      <c r="ET143" s="159">
        <v>3</v>
      </c>
      <c r="EU143" s="138">
        <v>6</v>
      </c>
      <c r="EV143" s="138" t="s">
        <v>2661</v>
      </c>
      <c r="EW143" s="138"/>
      <c r="EX143" s="145" t="s">
        <v>3203</v>
      </c>
      <c r="EY143" s="159">
        <v>3.5</v>
      </c>
      <c r="EZ143" s="138">
        <v>6</v>
      </c>
      <c r="FA143" s="138" t="s">
        <v>2744</v>
      </c>
      <c r="FB143" s="138"/>
      <c r="FC143" s="145" t="s">
        <v>2084</v>
      </c>
      <c r="FD143" s="159">
        <v>2</v>
      </c>
      <c r="FE143" s="138">
        <v>6</v>
      </c>
      <c r="FF143" s="138" t="s">
        <v>2850</v>
      </c>
      <c r="FG143" s="138"/>
      <c r="FH143" s="145" t="s">
        <v>2985</v>
      </c>
      <c r="FI143" s="159">
        <v>3</v>
      </c>
      <c r="FJ143" s="138">
        <v>6</v>
      </c>
      <c r="FK143" s="145" t="s">
        <v>3153</v>
      </c>
      <c r="FL143" s="138"/>
      <c r="FM143" s="145" t="s">
        <v>1863</v>
      </c>
      <c r="FN143" s="159">
        <v>0</v>
      </c>
      <c r="FO143" s="138"/>
      <c r="FP143" s="145"/>
      <c r="FQ143" s="138"/>
      <c r="FR143" s="138"/>
      <c r="FS143" s="159"/>
      <c r="FT143" s="138">
        <v>6</v>
      </c>
      <c r="FU143" s="145"/>
      <c r="FV143" s="138"/>
      <c r="FW143" s="138"/>
      <c r="FX143" s="159"/>
      <c r="FY143" s="138">
        <v>6</v>
      </c>
      <c r="FZ143" s="145" t="s">
        <v>3094</v>
      </c>
      <c r="GA143" s="138">
        <v>975</v>
      </c>
      <c r="GB143" s="145" t="s">
        <v>2012</v>
      </c>
      <c r="GC143" s="159">
        <v>0</v>
      </c>
    </row>
    <row r="144" spans="1:186" x14ac:dyDescent="0.15">
      <c r="A144" s="138"/>
      <c r="B144" s="138"/>
      <c r="C144" s="138"/>
      <c r="D144" s="138"/>
      <c r="E144" s="138"/>
      <c r="F144" s="138"/>
      <c r="G144" s="138"/>
      <c r="H144" s="199"/>
      <c r="I144" s="138"/>
      <c r="J144" s="138"/>
      <c r="K144" s="138"/>
      <c r="L144" s="138"/>
      <c r="M144" s="138"/>
      <c r="N144" s="138"/>
      <c r="O144" s="138"/>
      <c r="P144" s="199"/>
      <c r="Q144" s="138"/>
      <c r="R144" s="138"/>
      <c r="S144" s="138"/>
      <c r="T144" s="199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99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99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72"/>
      <c r="BU144" s="138"/>
      <c r="BV144" s="138"/>
      <c r="BW144" s="138"/>
      <c r="BX144" s="172"/>
      <c r="BY144" s="138"/>
      <c r="BZ144" s="138"/>
      <c r="CA144" s="138"/>
      <c r="CB144" s="172"/>
      <c r="CC144" s="138">
        <v>13</v>
      </c>
      <c r="CD144" s="138" t="s">
        <v>1088</v>
      </c>
      <c r="CE144" s="138" t="s">
        <v>1863</v>
      </c>
      <c r="CF144" s="159">
        <v>4.5</v>
      </c>
      <c r="CG144" s="138">
        <v>13</v>
      </c>
      <c r="CH144" s="138" t="s">
        <v>1547</v>
      </c>
      <c r="CI144" s="138" t="s">
        <v>2012</v>
      </c>
      <c r="CJ144" s="159">
        <v>5</v>
      </c>
      <c r="CK144" s="138">
        <v>13</v>
      </c>
      <c r="CL144" s="138" t="s">
        <v>990</v>
      </c>
      <c r="CM144" s="138" t="s">
        <v>1863</v>
      </c>
      <c r="CN144" s="159">
        <v>2</v>
      </c>
      <c r="CO144" s="138">
        <v>13</v>
      </c>
      <c r="CP144" s="138" t="s">
        <v>1642</v>
      </c>
      <c r="CQ144" s="138" t="s">
        <v>2127</v>
      </c>
      <c r="CR144" s="159">
        <v>4.5</v>
      </c>
      <c r="CS144" s="138">
        <v>13</v>
      </c>
      <c r="CT144" s="138" t="s">
        <v>1559</v>
      </c>
      <c r="CU144" s="138" t="s">
        <v>2109</v>
      </c>
      <c r="CV144" s="159">
        <v>1.5</v>
      </c>
      <c r="CW144" s="138">
        <v>13</v>
      </c>
      <c r="CX144" s="138" t="s">
        <v>1324</v>
      </c>
      <c r="CY144" s="138" t="s">
        <v>2012</v>
      </c>
      <c r="CZ144" s="159">
        <v>1</v>
      </c>
      <c r="DA144" s="138">
        <v>13</v>
      </c>
      <c r="DB144" s="138" t="s">
        <v>1560</v>
      </c>
      <c r="DC144" s="138" t="s">
        <v>2012</v>
      </c>
      <c r="DD144" s="159">
        <v>4</v>
      </c>
      <c r="DE144" s="138">
        <v>13</v>
      </c>
      <c r="DF144" s="138" t="s">
        <v>1473</v>
      </c>
      <c r="DG144" s="138" t="s">
        <v>2127</v>
      </c>
      <c r="DH144" s="159">
        <v>4</v>
      </c>
      <c r="DI144" s="138">
        <v>13</v>
      </c>
      <c r="DJ144" s="138" t="s">
        <v>1345</v>
      </c>
      <c r="DK144" s="138" t="s">
        <v>2109</v>
      </c>
      <c r="DL144" s="159">
        <v>5.5</v>
      </c>
      <c r="DM144" s="138">
        <v>13</v>
      </c>
      <c r="DN144" s="138" t="s">
        <v>860</v>
      </c>
      <c r="DO144" s="138" t="s">
        <v>2127</v>
      </c>
      <c r="DP144" s="159">
        <v>3</v>
      </c>
      <c r="DQ144" s="138">
        <v>13</v>
      </c>
      <c r="DR144" s="138" t="s">
        <v>848</v>
      </c>
      <c r="DS144" s="138"/>
      <c r="DT144" s="138" t="s">
        <v>2109</v>
      </c>
      <c r="DU144" s="159">
        <v>4</v>
      </c>
      <c r="DV144" s="138">
        <v>13</v>
      </c>
      <c r="DW144" s="138" t="s">
        <v>451</v>
      </c>
      <c r="DX144" s="138"/>
      <c r="DY144" s="138" t="s">
        <v>522</v>
      </c>
      <c r="DZ144" s="159">
        <v>3</v>
      </c>
      <c r="EA144" s="138">
        <v>13</v>
      </c>
      <c r="EB144" s="138" t="s">
        <v>860</v>
      </c>
      <c r="EC144" s="138"/>
      <c r="ED144" s="145" t="s">
        <v>2084</v>
      </c>
      <c r="EE144" s="159">
        <v>3</v>
      </c>
      <c r="EF144" s="138">
        <v>7</v>
      </c>
      <c r="EG144" s="138" t="s">
        <v>88</v>
      </c>
      <c r="EH144" s="138"/>
      <c r="EI144" s="138" t="s">
        <v>2471</v>
      </c>
      <c r="EJ144" s="159"/>
      <c r="EK144" s="138">
        <v>7</v>
      </c>
      <c r="EL144" s="138" t="s">
        <v>144</v>
      </c>
      <c r="EM144" s="138"/>
      <c r="EN144" s="138" t="s">
        <v>48</v>
      </c>
      <c r="EO144" s="159">
        <v>2.5</v>
      </c>
      <c r="EP144" s="138">
        <v>7</v>
      </c>
      <c r="EQ144" s="138" t="s">
        <v>2638</v>
      </c>
      <c r="ER144" s="138"/>
      <c r="ES144" s="145" t="s">
        <v>1320</v>
      </c>
      <c r="ET144" s="159">
        <v>2</v>
      </c>
      <c r="EU144" s="138">
        <v>7</v>
      </c>
      <c r="EV144" s="138" t="s">
        <v>2636</v>
      </c>
      <c r="EW144" s="138"/>
      <c r="EX144" s="138" t="s">
        <v>2605</v>
      </c>
      <c r="EY144" s="159">
        <v>2</v>
      </c>
      <c r="EZ144" s="138">
        <v>7</v>
      </c>
      <c r="FA144" s="138" t="s">
        <v>2851</v>
      </c>
      <c r="FB144" s="138"/>
      <c r="FC144" s="145" t="s">
        <v>2166</v>
      </c>
      <c r="FD144" s="159">
        <v>1.5</v>
      </c>
      <c r="FE144" s="138">
        <v>7</v>
      </c>
      <c r="FF144" s="138" t="s">
        <v>3040</v>
      </c>
      <c r="FG144" s="138"/>
      <c r="FH144" s="138" t="s">
        <v>2605</v>
      </c>
      <c r="FI144" s="159">
        <v>1</v>
      </c>
      <c r="FJ144" s="138"/>
      <c r="FK144" s="138"/>
      <c r="FL144" s="138"/>
      <c r="FM144" s="138"/>
      <c r="FN144" s="159"/>
      <c r="FO144" s="138"/>
      <c r="FP144" s="145"/>
      <c r="FQ144" s="138"/>
      <c r="FR144" s="138"/>
      <c r="FS144" s="159"/>
      <c r="FT144" s="138"/>
      <c r="FU144" s="138"/>
      <c r="FV144" s="138"/>
      <c r="FW144" s="138"/>
      <c r="FX144" s="159"/>
      <c r="FY144" s="138"/>
      <c r="FZ144" s="138"/>
      <c r="GA144" s="138"/>
      <c r="GB144" s="138"/>
      <c r="GC144" s="159"/>
    </row>
    <row r="145" spans="1:188" x14ac:dyDescent="0.15">
      <c r="A145" s="138"/>
      <c r="B145" s="138"/>
      <c r="C145" s="138"/>
      <c r="D145" s="138"/>
      <c r="E145" s="138"/>
      <c r="F145" s="138"/>
      <c r="G145" s="138"/>
      <c r="H145" s="199"/>
      <c r="I145" s="138"/>
      <c r="J145" s="138"/>
      <c r="K145" s="138"/>
      <c r="L145" s="138"/>
      <c r="M145" s="138"/>
      <c r="N145" s="138"/>
      <c r="O145" s="138"/>
      <c r="P145" s="199"/>
      <c r="Q145" s="138"/>
      <c r="R145" s="138"/>
      <c r="S145" s="138"/>
      <c r="T145" s="199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99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99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72"/>
      <c r="BU145" s="138"/>
      <c r="BV145" s="138"/>
      <c r="BW145" s="138"/>
      <c r="BX145" s="172"/>
      <c r="BY145" s="138"/>
      <c r="BZ145" s="138"/>
      <c r="CA145" s="138"/>
      <c r="CB145" s="172"/>
      <c r="CC145" s="138">
        <v>14</v>
      </c>
      <c r="CD145" s="138" t="s">
        <v>1292</v>
      </c>
      <c r="CE145" s="138" t="s">
        <v>2012</v>
      </c>
      <c r="CF145" s="159">
        <v>4.5</v>
      </c>
      <c r="CG145" s="138">
        <v>14</v>
      </c>
      <c r="CH145" s="138" t="s">
        <v>1555</v>
      </c>
      <c r="CI145" s="138" t="s">
        <v>2012</v>
      </c>
      <c r="CJ145" s="159">
        <v>5</v>
      </c>
      <c r="CK145" s="138"/>
      <c r="CL145" s="138"/>
      <c r="CM145" s="138"/>
      <c r="CN145" s="159"/>
      <c r="CO145" s="138">
        <v>14</v>
      </c>
      <c r="CP145" s="138" t="s">
        <v>1643</v>
      </c>
      <c r="CQ145" s="138" t="s">
        <v>2127</v>
      </c>
      <c r="CR145" s="159">
        <v>4.5</v>
      </c>
      <c r="CS145" s="138">
        <v>14</v>
      </c>
      <c r="CT145" s="138" t="s">
        <v>908</v>
      </c>
      <c r="CU145" s="138" t="s">
        <v>1863</v>
      </c>
      <c r="CV145" s="159">
        <v>0</v>
      </c>
      <c r="CW145" s="138"/>
      <c r="CX145" s="138"/>
      <c r="CY145" s="138"/>
      <c r="CZ145" s="159"/>
      <c r="DA145" s="138">
        <v>14</v>
      </c>
      <c r="DB145" s="138" t="s">
        <v>1561</v>
      </c>
      <c r="DC145" s="138" t="s">
        <v>2012</v>
      </c>
      <c r="DD145" s="159">
        <v>4</v>
      </c>
      <c r="DE145" s="138">
        <v>14</v>
      </c>
      <c r="DF145" s="138" t="s">
        <v>1474</v>
      </c>
      <c r="DG145" s="138" t="s">
        <v>2242</v>
      </c>
      <c r="DH145" s="159">
        <v>3.5</v>
      </c>
      <c r="DI145" s="138">
        <v>14</v>
      </c>
      <c r="DJ145" s="138" t="s">
        <v>1560</v>
      </c>
      <c r="DK145" s="147" t="s">
        <v>1902</v>
      </c>
      <c r="DL145" s="159">
        <v>4.5</v>
      </c>
      <c r="DM145" s="138">
        <v>14</v>
      </c>
      <c r="DN145" s="138" t="s">
        <v>861</v>
      </c>
      <c r="DO145" s="138" t="s">
        <v>522</v>
      </c>
      <c r="DP145" s="159">
        <v>2</v>
      </c>
      <c r="DQ145" s="138">
        <v>14</v>
      </c>
      <c r="DR145" s="138" t="s">
        <v>849</v>
      </c>
      <c r="DS145" s="138"/>
      <c r="DT145" s="138" t="s">
        <v>2109</v>
      </c>
      <c r="DU145" s="159">
        <v>2</v>
      </c>
      <c r="DV145" s="138">
        <v>14</v>
      </c>
      <c r="DW145" s="138" t="s">
        <v>860</v>
      </c>
      <c r="DX145" s="138"/>
      <c r="DY145" s="138" t="s">
        <v>452</v>
      </c>
      <c r="DZ145" s="159">
        <v>2.5</v>
      </c>
      <c r="EA145" s="138">
        <v>14</v>
      </c>
      <c r="EB145" s="138" t="s">
        <v>330</v>
      </c>
      <c r="EC145" s="138"/>
      <c r="ED145" s="138" t="s">
        <v>522</v>
      </c>
      <c r="EE145" s="159">
        <v>3</v>
      </c>
      <c r="EF145" s="138">
        <v>8</v>
      </c>
      <c r="EG145" s="138" t="s">
        <v>89</v>
      </c>
      <c r="EH145" s="138"/>
      <c r="EI145" s="138" t="s">
        <v>2471</v>
      </c>
      <c r="EJ145" s="159"/>
      <c r="EK145" s="138">
        <v>8</v>
      </c>
      <c r="EL145" s="138" t="s">
        <v>2434</v>
      </c>
      <c r="EM145" s="138"/>
      <c r="EN145" s="138" t="s">
        <v>48</v>
      </c>
      <c r="EO145" s="159">
        <v>1</v>
      </c>
      <c r="EP145" s="138"/>
      <c r="EQ145" s="138"/>
      <c r="ER145" s="138"/>
      <c r="ES145" s="138"/>
      <c r="ET145" s="159"/>
      <c r="EU145" s="138">
        <v>8</v>
      </c>
      <c r="EV145" s="138" t="s">
        <v>2728</v>
      </c>
      <c r="EW145" s="138"/>
      <c r="EX145" s="138" t="s">
        <v>2605</v>
      </c>
      <c r="EY145" s="159">
        <v>1</v>
      </c>
      <c r="EZ145" s="138"/>
      <c r="FA145" s="138"/>
      <c r="FB145" s="138"/>
      <c r="FC145" s="138"/>
      <c r="FD145" s="159"/>
      <c r="FE145" s="138">
        <v>8</v>
      </c>
      <c r="FF145" s="138" t="s">
        <v>3041</v>
      </c>
      <c r="FG145" s="138"/>
      <c r="FH145" s="138" t="s">
        <v>2605</v>
      </c>
      <c r="FI145" s="159">
        <v>0</v>
      </c>
      <c r="FJ145" s="138"/>
      <c r="FK145" s="138"/>
      <c r="FL145" s="138"/>
      <c r="FM145" s="138"/>
      <c r="FN145" s="159"/>
      <c r="FO145" s="138"/>
      <c r="FP145" s="145"/>
      <c r="FQ145" s="138"/>
      <c r="FR145" s="138"/>
      <c r="FS145" s="159"/>
      <c r="FT145" s="138"/>
      <c r="FU145" s="138"/>
      <c r="FV145" s="138"/>
      <c r="FW145" s="138"/>
      <c r="FX145" s="159"/>
      <c r="FY145" s="138"/>
      <c r="FZ145" s="138"/>
      <c r="GA145" s="138"/>
      <c r="GB145" s="138"/>
      <c r="GC145" s="159"/>
    </row>
    <row r="146" spans="1:188" x14ac:dyDescent="0.15">
      <c r="A146" s="138"/>
      <c r="B146" s="138"/>
      <c r="C146" s="138"/>
      <c r="D146" s="138"/>
      <c r="E146" s="138"/>
      <c r="F146" s="138"/>
      <c r="G146" s="138"/>
      <c r="H146" s="199"/>
      <c r="I146" s="138"/>
      <c r="J146" s="138"/>
      <c r="K146" s="138"/>
      <c r="L146" s="138"/>
      <c r="M146" s="138"/>
      <c r="N146" s="138"/>
      <c r="O146" s="138"/>
      <c r="P146" s="199"/>
      <c r="Q146" s="138"/>
      <c r="R146" s="138"/>
      <c r="S146" s="138"/>
      <c r="T146" s="199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99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99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72"/>
      <c r="BU146" s="138"/>
      <c r="BV146" s="138"/>
      <c r="BW146" s="138"/>
      <c r="BX146" s="172"/>
      <c r="BY146" s="138"/>
      <c r="BZ146" s="138"/>
      <c r="CA146" s="138"/>
      <c r="CB146" s="172"/>
      <c r="CC146" s="138">
        <v>15</v>
      </c>
      <c r="CD146" s="138" t="s">
        <v>1293</v>
      </c>
      <c r="CE146" s="138" t="s">
        <v>2012</v>
      </c>
      <c r="CF146" s="159">
        <v>4</v>
      </c>
      <c r="CG146" s="138">
        <v>15</v>
      </c>
      <c r="CH146" s="138" t="s">
        <v>1548</v>
      </c>
      <c r="CI146" s="138" t="s">
        <v>1863</v>
      </c>
      <c r="CJ146" s="159">
        <v>5</v>
      </c>
      <c r="CK146" s="138"/>
      <c r="CL146" s="138"/>
      <c r="CM146" s="138"/>
      <c r="CN146" s="159"/>
      <c r="CO146" s="138">
        <v>15</v>
      </c>
      <c r="CP146" s="138" t="s">
        <v>1184</v>
      </c>
      <c r="CQ146" s="138" t="s">
        <v>1863</v>
      </c>
      <c r="CR146" s="159">
        <v>4</v>
      </c>
      <c r="CS146" s="138"/>
      <c r="CT146" s="138"/>
      <c r="CU146" s="138"/>
      <c r="CV146" s="159"/>
      <c r="CW146" s="138"/>
      <c r="CX146" s="138"/>
      <c r="CY146" s="138"/>
      <c r="CZ146" s="159"/>
      <c r="DA146" s="138">
        <v>15</v>
      </c>
      <c r="DB146" s="138" t="s">
        <v>1562</v>
      </c>
      <c r="DC146" s="138" t="s">
        <v>769</v>
      </c>
      <c r="DD146" s="159">
        <v>4</v>
      </c>
      <c r="DE146" s="138">
        <v>15</v>
      </c>
      <c r="DF146" s="138" t="s">
        <v>1475</v>
      </c>
      <c r="DG146" s="138" t="s">
        <v>529</v>
      </c>
      <c r="DH146" s="159">
        <v>3</v>
      </c>
      <c r="DI146" s="138">
        <v>15</v>
      </c>
      <c r="DJ146" s="138" t="s">
        <v>1346</v>
      </c>
      <c r="DK146" s="138" t="s">
        <v>1901</v>
      </c>
      <c r="DL146" s="159">
        <v>4.5</v>
      </c>
      <c r="DM146" s="138">
        <v>15</v>
      </c>
      <c r="DN146" s="138" t="s">
        <v>862</v>
      </c>
      <c r="DO146" s="138" t="s">
        <v>2109</v>
      </c>
      <c r="DP146" s="159">
        <v>1.5</v>
      </c>
      <c r="DQ146" s="138">
        <v>15</v>
      </c>
      <c r="DR146" s="138" t="s">
        <v>850</v>
      </c>
      <c r="DS146" s="138"/>
      <c r="DT146" s="138" t="s">
        <v>2109</v>
      </c>
      <c r="DU146" s="159">
        <v>1</v>
      </c>
      <c r="DV146" s="138">
        <v>15</v>
      </c>
      <c r="DW146" s="138" t="s">
        <v>453</v>
      </c>
      <c r="DX146" s="138"/>
      <c r="DY146" s="138" t="s">
        <v>528</v>
      </c>
      <c r="DZ146" s="159">
        <v>1.5</v>
      </c>
      <c r="EA146" s="138">
        <v>15</v>
      </c>
      <c r="EB146" s="138" t="s">
        <v>1018</v>
      </c>
      <c r="EC146" s="138"/>
      <c r="ED146" s="145" t="s">
        <v>2012</v>
      </c>
      <c r="EE146" s="159">
        <v>3</v>
      </c>
      <c r="EF146" s="138"/>
      <c r="EG146" s="138"/>
      <c r="EH146" s="138"/>
      <c r="EI146" s="138"/>
      <c r="EJ146" s="159"/>
      <c r="EK146" s="138"/>
      <c r="EL146" s="138"/>
      <c r="EM146" s="138"/>
      <c r="EN146" s="138"/>
      <c r="EO146" s="159"/>
      <c r="EP146" s="138"/>
      <c r="EQ146" s="138"/>
      <c r="ER146" s="138"/>
      <c r="ES146" s="138"/>
      <c r="ET146" s="159"/>
      <c r="EU146" s="138"/>
      <c r="EV146" s="138"/>
      <c r="EW146" s="138"/>
      <c r="EX146" s="138"/>
      <c r="EY146" s="159"/>
      <c r="EZ146" s="138"/>
      <c r="FA146" s="138"/>
      <c r="FB146" s="138"/>
      <c r="FC146" s="138"/>
      <c r="FD146" s="159"/>
      <c r="FE146" s="138"/>
      <c r="FF146" s="138"/>
      <c r="FG146" s="138"/>
      <c r="FH146" s="138"/>
      <c r="FI146" s="159"/>
      <c r="FJ146" s="138"/>
      <c r="FK146" s="138"/>
      <c r="FL146" s="138"/>
      <c r="FM146" s="138"/>
      <c r="FN146" s="159"/>
      <c r="FO146" s="138"/>
      <c r="FP146" s="145"/>
      <c r="FQ146" s="138"/>
      <c r="FR146" s="138"/>
      <c r="FS146" s="159"/>
      <c r="FT146" s="138"/>
      <c r="FU146" s="138"/>
      <c r="FV146" s="138"/>
      <c r="FW146" s="138"/>
      <c r="FX146" s="159"/>
      <c r="FY146" s="138"/>
      <c r="FZ146" s="138"/>
      <c r="GA146" s="138"/>
      <c r="GB146" s="138"/>
      <c r="GC146" s="159"/>
    </row>
    <row r="147" spans="1:188" x14ac:dyDescent="0.15">
      <c r="A147" s="138"/>
      <c r="B147" s="138"/>
      <c r="C147" s="138"/>
      <c r="D147" s="138"/>
      <c r="E147" s="138"/>
      <c r="F147" s="138"/>
      <c r="G147" s="138"/>
      <c r="H147" s="199"/>
      <c r="I147" s="138"/>
      <c r="J147" s="138"/>
      <c r="K147" s="138"/>
      <c r="L147" s="138"/>
      <c r="M147" s="138"/>
      <c r="N147" s="138"/>
      <c r="O147" s="138"/>
      <c r="P147" s="199"/>
      <c r="Q147" s="138"/>
      <c r="R147" s="138"/>
      <c r="S147" s="138"/>
      <c r="T147" s="199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99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99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72"/>
      <c r="BU147" s="138"/>
      <c r="BV147" s="138"/>
      <c r="BW147" s="138"/>
      <c r="BX147" s="172"/>
      <c r="BY147" s="138"/>
      <c r="BZ147" s="138"/>
      <c r="CA147" s="138"/>
      <c r="CB147" s="172"/>
      <c r="CC147" s="138">
        <v>16</v>
      </c>
      <c r="CD147" s="138" t="s">
        <v>1091</v>
      </c>
      <c r="CE147" s="138" t="s">
        <v>2012</v>
      </c>
      <c r="CF147" s="159">
        <v>4</v>
      </c>
      <c r="CG147" s="138">
        <v>16</v>
      </c>
      <c r="CH147" s="138" t="s">
        <v>1088</v>
      </c>
      <c r="CI147" s="138" t="s">
        <v>1863</v>
      </c>
      <c r="CJ147" s="159">
        <v>4.5</v>
      </c>
      <c r="CK147" s="138"/>
      <c r="CL147" s="138"/>
      <c r="CM147" s="138"/>
      <c r="CN147" s="159"/>
      <c r="CO147" s="138">
        <v>16</v>
      </c>
      <c r="CP147" s="138" t="s">
        <v>1644</v>
      </c>
      <c r="CQ147" s="138" t="s">
        <v>529</v>
      </c>
      <c r="CR147" s="159">
        <v>4</v>
      </c>
      <c r="CS147" s="138"/>
      <c r="CT147" s="138"/>
      <c r="CU147" s="138"/>
      <c r="CV147" s="159"/>
      <c r="CW147" s="138"/>
      <c r="CX147" s="138"/>
      <c r="CY147" s="138"/>
      <c r="CZ147" s="159"/>
      <c r="DA147" s="138">
        <v>16</v>
      </c>
      <c r="DB147" s="138" t="s">
        <v>1563</v>
      </c>
      <c r="DC147" s="138" t="s">
        <v>2012</v>
      </c>
      <c r="DD147" s="159">
        <v>3</v>
      </c>
      <c r="DE147" s="138">
        <v>16</v>
      </c>
      <c r="DF147" s="138" t="s">
        <v>1279</v>
      </c>
      <c r="DG147" s="138" t="s">
        <v>2127</v>
      </c>
      <c r="DH147" s="159">
        <v>2.5</v>
      </c>
      <c r="DI147" s="138">
        <v>16</v>
      </c>
      <c r="DJ147" s="138" t="s">
        <v>1347</v>
      </c>
      <c r="DK147" s="145" t="s">
        <v>1335</v>
      </c>
      <c r="DL147" s="159">
        <v>3</v>
      </c>
      <c r="DM147" s="138">
        <v>16</v>
      </c>
      <c r="DN147" s="138" t="s">
        <v>687</v>
      </c>
      <c r="DO147" s="138" t="s">
        <v>522</v>
      </c>
      <c r="DP147" s="159">
        <v>0</v>
      </c>
      <c r="DQ147" s="138"/>
      <c r="DR147" s="138"/>
      <c r="DS147" s="138"/>
      <c r="DT147" s="138"/>
      <c r="DU147" s="159"/>
      <c r="DV147" s="138">
        <v>16</v>
      </c>
      <c r="DW147" s="138" t="s">
        <v>454</v>
      </c>
      <c r="DX147" s="138"/>
      <c r="DY147" s="138" t="s">
        <v>528</v>
      </c>
      <c r="DZ147" s="158">
        <v>0</v>
      </c>
      <c r="EA147" s="138">
        <v>16</v>
      </c>
      <c r="EB147" s="138" t="s">
        <v>331</v>
      </c>
      <c r="EC147" s="138"/>
      <c r="ED147" s="138" t="s">
        <v>522</v>
      </c>
      <c r="EE147" s="158">
        <v>3</v>
      </c>
      <c r="EF147" s="138"/>
      <c r="EG147" s="141" t="s">
        <v>233</v>
      </c>
      <c r="EH147" s="138"/>
      <c r="EI147" s="138"/>
      <c r="EJ147" s="158"/>
      <c r="EK147" s="138"/>
      <c r="EL147" s="141" t="s">
        <v>309</v>
      </c>
      <c r="EM147" s="138"/>
      <c r="EN147" s="138"/>
      <c r="EO147" s="158"/>
      <c r="EP147" s="138"/>
      <c r="EQ147" s="141" t="s">
        <v>309</v>
      </c>
      <c r="ER147" s="138"/>
      <c r="ES147" s="138"/>
      <c r="ET147" s="158"/>
      <c r="EU147" s="138"/>
      <c r="EV147" s="141" t="s">
        <v>2714</v>
      </c>
      <c r="EW147" s="138"/>
      <c r="EX147" s="138"/>
      <c r="EY147" s="158"/>
      <c r="EZ147" s="138"/>
      <c r="FA147" s="141" t="s">
        <v>2714</v>
      </c>
      <c r="FB147" s="138"/>
      <c r="FC147" s="138"/>
      <c r="FD147" s="158"/>
      <c r="FE147" s="138"/>
      <c r="FF147" s="141" t="s">
        <v>2714</v>
      </c>
      <c r="FG147" s="138"/>
      <c r="FH147" s="138"/>
      <c r="FI147" s="158"/>
      <c r="FJ147" s="138"/>
      <c r="FK147" s="141" t="s">
        <v>2714</v>
      </c>
      <c r="FL147" s="138"/>
      <c r="FM147" s="138"/>
      <c r="FN147" s="158"/>
      <c r="FO147" s="138"/>
      <c r="FP147" s="145"/>
      <c r="FQ147" s="138"/>
      <c r="FR147" s="138"/>
      <c r="FS147" s="159"/>
      <c r="FT147" s="138"/>
      <c r="FU147" s="141" t="s">
        <v>2714</v>
      </c>
      <c r="FV147" s="138"/>
      <c r="FW147" s="138"/>
      <c r="FX147" s="158"/>
      <c r="FY147" s="138"/>
      <c r="FZ147" s="141" t="s">
        <v>2714</v>
      </c>
      <c r="GA147" s="138"/>
      <c r="GB147" s="138"/>
      <c r="GC147" s="158"/>
    </row>
    <row r="148" spans="1:188" x14ac:dyDescent="0.15">
      <c r="A148" s="138"/>
      <c r="B148" s="138"/>
      <c r="C148" s="138"/>
      <c r="D148" s="138"/>
      <c r="E148" s="138"/>
      <c r="F148" s="138"/>
      <c r="G148" s="138"/>
      <c r="H148" s="199"/>
      <c r="I148" s="138"/>
      <c r="J148" s="138"/>
      <c r="K148" s="138"/>
      <c r="L148" s="138"/>
      <c r="M148" s="138"/>
      <c r="N148" s="138"/>
      <c r="O148" s="138"/>
      <c r="P148" s="199"/>
      <c r="Q148" s="138"/>
      <c r="R148" s="138"/>
      <c r="S148" s="138"/>
      <c r="T148" s="199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99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99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72"/>
      <c r="BU148" s="138"/>
      <c r="BV148" s="138"/>
      <c r="BW148" s="138"/>
      <c r="BX148" s="172"/>
      <c r="BY148" s="138"/>
      <c r="BZ148" s="138"/>
      <c r="CA148" s="138"/>
      <c r="CB148" s="172"/>
      <c r="CC148" s="138">
        <v>17</v>
      </c>
      <c r="CD148" s="138" t="s">
        <v>1657</v>
      </c>
      <c r="CE148" s="138" t="s">
        <v>2012</v>
      </c>
      <c r="CF148" s="159">
        <v>3.5</v>
      </c>
      <c r="CG148" s="138">
        <v>17</v>
      </c>
      <c r="CH148" s="138" t="s">
        <v>1549</v>
      </c>
      <c r="CI148" s="138" t="s">
        <v>1863</v>
      </c>
      <c r="CJ148" s="159">
        <v>4.5</v>
      </c>
      <c r="CK148" s="138"/>
      <c r="CL148" s="138"/>
      <c r="CM148" s="138"/>
      <c r="CN148" s="159"/>
      <c r="CO148" s="138">
        <v>17</v>
      </c>
      <c r="CP148" s="138" t="s">
        <v>1645</v>
      </c>
      <c r="CQ148" s="138" t="s">
        <v>529</v>
      </c>
      <c r="CR148" s="159">
        <v>4</v>
      </c>
      <c r="CS148" s="138"/>
      <c r="CT148" s="138"/>
      <c r="CU148" s="138"/>
      <c r="CV148" s="159"/>
      <c r="CW148" s="138"/>
      <c r="CX148" s="138"/>
      <c r="CY148" s="138"/>
      <c r="CZ148" s="159"/>
      <c r="DA148" s="138">
        <v>17</v>
      </c>
      <c r="DB148" s="138" t="s">
        <v>1564</v>
      </c>
      <c r="DC148" s="138" t="s">
        <v>2012</v>
      </c>
      <c r="DD148" s="159">
        <v>3</v>
      </c>
      <c r="DE148" s="138">
        <v>17</v>
      </c>
      <c r="DF148" s="138" t="s">
        <v>1075</v>
      </c>
      <c r="DG148" s="138" t="s">
        <v>2109</v>
      </c>
      <c r="DH148" s="159">
        <v>2</v>
      </c>
      <c r="DI148" s="138">
        <v>17</v>
      </c>
      <c r="DJ148" s="138" t="s">
        <v>1142</v>
      </c>
      <c r="DK148" s="138" t="s">
        <v>532</v>
      </c>
      <c r="DL148" s="159">
        <v>2</v>
      </c>
      <c r="DM148" s="138"/>
      <c r="DN148" s="138"/>
      <c r="DO148" s="138"/>
      <c r="DP148" s="159"/>
      <c r="DQ148" s="138"/>
      <c r="DR148" s="138"/>
      <c r="DS148" s="138"/>
      <c r="DT148" s="138"/>
      <c r="DU148" s="159"/>
      <c r="DV148" s="138"/>
      <c r="DW148" s="138"/>
      <c r="DX148" s="138"/>
      <c r="DY148" s="138"/>
      <c r="DZ148" s="159"/>
      <c r="EA148" s="138">
        <v>17</v>
      </c>
      <c r="EB148" s="138" t="s">
        <v>188</v>
      </c>
      <c r="EC148" s="138"/>
      <c r="ED148" s="138" t="s">
        <v>272</v>
      </c>
      <c r="EE148" s="159">
        <v>3</v>
      </c>
      <c r="EF148" s="138">
        <v>1</v>
      </c>
      <c r="EG148" s="138" t="s">
        <v>189</v>
      </c>
      <c r="EH148" s="138"/>
      <c r="EI148" s="138" t="s">
        <v>2471</v>
      </c>
      <c r="EJ148" s="159"/>
      <c r="EK148" s="138">
        <v>1</v>
      </c>
      <c r="EL148" s="138" t="s">
        <v>2440</v>
      </c>
      <c r="EM148" s="138"/>
      <c r="EN148" s="138" t="s">
        <v>48</v>
      </c>
      <c r="EO148" s="159">
        <v>5</v>
      </c>
      <c r="EP148" s="138">
        <v>1</v>
      </c>
      <c r="EQ148" s="138" t="s">
        <v>2645</v>
      </c>
      <c r="ER148" s="138"/>
      <c r="ES148" s="145" t="s">
        <v>1471</v>
      </c>
      <c r="ET148" s="159">
        <v>6</v>
      </c>
      <c r="EU148" s="138">
        <v>1</v>
      </c>
      <c r="EV148" s="138" t="s">
        <v>2729</v>
      </c>
      <c r="EW148" s="138"/>
      <c r="EX148" s="145" t="s">
        <v>1335</v>
      </c>
      <c r="EY148" s="159">
        <v>6</v>
      </c>
      <c r="EZ148" s="138">
        <v>1</v>
      </c>
      <c r="FA148" s="138" t="s">
        <v>2855</v>
      </c>
      <c r="FB148" s="138"/>
      <c r="FC148" s="138" t="s">
        <v>2605</v>
      </c>
      <c r="FD148" s="159">
        <v>5</v>
      </c>
      <c r="FE148" s="138">
        <v>1</v>
      </c>
      <c r="FF148" s="138" t="s">
        <v>3046</v>
      </c>
      <c r="FG148" s="138"/>
      <c r="FH148" s="145" t="s">
        <v>2985</v>
      </c>
      <c r="FI148" s="159">
        <v>6</v>
      </c>
      <c r="FJ148" s="138">
        <v>1</v>
      </c>
      <c r="FK148" s="145" t="s">
        <v>3067</v>
      </c>
      <c r="FL148" s="138"/>
      <c r="FM148" s="145" t="s">
        <v>3300</v>
      </c>
      <c r="FN148" s="159">
        <v>5</v>
      </c>
      <c r="FO148" s="138"/>
      <c r="FP148" s="145"/>
      <c r="FQ148" s="138"/>
      <c r="FR148" s="138"/>
      <c r="FS148" s="159"/>
      <c r="FT148" s="138">
        <v>1</v>
      </c>
      <c r="FU148" s="145"/>
      <c r="FV148" s="138"/>
      <c r="FW148" s="138"/>
      <c r="FX148" s="159"/>
      <c r="FY148" s="138">
        <v>1</v>
      </c>
      <c r="FZ148" s="145" t="s">
        <v>3383</v>
      </c>
      <c r="GA148" s="138">
        <v>894</v>
      </c>
      <c r="GB148" s="145" t="s">
        <v>3384</v>
      </c>
      <c r="GC148" s="159">
        <v>4</v>
      </c>
    </row>
    <row r="149" spans="1:188" x14ac:dyDescent="0.15">
      <c r="A149" s="138"/>
      <c r="B149" s="138"/>
      <c r="C149" s="138"/>
      <c r="D149" s="138"/>
      <c r="E149" s="138"/>
      <c r="F149" s="138"/>
      <c r="G149" s="138"/>
      <c r="H149" s="199"/>
      <c r="I149" s="138"/>
      <c r="J149" s="138"/>
      <c r="K149" s="138"/>
      <c r="L149" s="138"/>
      <c r="M149" s="138"/>
      <c r="N149" s="138"/>
      <c r="O149" s="138"/>
      <c r="P149" s="199"/>
      <c r="Q149" s="138"/>
      <c r="R149" s="138"/>
      <c r="S149" s="138"/>
      <c r="T149" s="199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99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99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59"/>
      <c r="BU149" s="138"/>
      <c r="BV149" s="138"/>
      <c r="BW149" s="138"/>
      <c r="BX149" s="172"/>
      <c r="BY149" s="138"/>
      <c r="BZ149" s="138"/>
      <c r="CA149" s="138"/>
      <c r="CB149" s="172"/>
      <c r="CC149" s="138">
        <v>18</v>
      </c>
      <c r="CD149" s="138" t="s">
        <v>1092</v>
      </c>
      <c r="CE149" s="138" t="s">
        <v>2012</v>
      </c>
      <c r="CF149" s="159">
        <v>3.5</v>
      </c>
      <c r="CG149" s="138">
        <v>18</v>
      </c>
      <c r="CH149" s="138" t="s">
        <v>1439</v>
      </c>
      <c r="CI149" s="138" t="s">
        <v>2012</v>
      </c>
      <c r="CJ149" s="159">
        <v>4.5</v>
      </c>
      <c r="CK149" s="138"/>
      <c r="CL149" s="138"/>
      <c r="CM149" s="138"/>
      <c r="CN149" s="159"/>
      <c r="CO149" s="138">
        <v>18</v>
      </c>
      <c r="CP149" s="138" t="s">
        <v>1452</v>
      </c>
      <c r="CQ149" s="138" t="s">
        <v>529</v>
      </c>
      <c r="CR149" s="159">
        <v>3.5</v>
      </c>
      <c r="CS149" s="138"/>
      <c r="CT149" s="138"/>
      <c r="CU149" s="138"/>
      <c r="CV149" s="159"/>
      <c r="CW149" s="138"/>
      <c r="CX149" s="138"/>
      <c r="CY149" s="138"/>
      <c r="CZ149" s="159"/>
      <c r="DA149" s="138">
        <v>18</v>
      </c>
      <c r="DB149" s="138" t="s">
        <v>1565</v>
      </c>
      <c r="DC149" s="138" t="s">
        <v>1544</v>
      </c>
      <c r="DD149" s="159">
        <v>2.5</v>
      </c>
      <c r="DE149" s="138">
        <v>18</v>
      </c>
      <c r="DF149" s="138" t="s">
        <v>1076</v>
      </c>
      <c r="DG149" s="138" t="s">
        <v>2109</v>
      </c>
      <c r="DH149" s="159">
        <v>1</v>
      </c>
      <c r="DI149" s="138">
        <v>18</v>
      </c>
      <c r="DJ149" s="138" t="s">
        <v>1143</v>
      </c>
      <c r="DK149" s="138" t="s">
        <v>522</v>
      </c>
      <c r="DL149" s="159">
        <v>1.5</v>
      </c>
      <c r="DM149" s="138"/>
      <c r="DN149" s="138"/>
      <c r="DO149" s="138"/>
      <c r="DP149" s="159"/>
      <c r="DQ149" s="138"/>
      <c r="DR149" s="138"/>
      <c r="DS149" s="138"/>
      <c r="DT149" s="138"/>
      <c r="DU149" s="159"/>
      <c r="DV149" s="138"/>
      <c r="DW149" s="138"/>
      <c r="DX149" s="138"/>
      <c r="DY149" s="138"/>
      <c r="DZ149" s="159"/>
      <c r="EA149" s="138">
        <v>18</v>
      </c>
      <c r="EB149" s="138" t="s">
        <v>189</v>
      </c>
      <c r="EC149" s="138"/>
      <c r="ED149" s="138" t="s">
        <v>522</v>
      </c>
      <c r="EE149" s="159">
        <v>3</v>
      </c>
      <c r="EF149" s="138">
        <v>2</v>
      </c>
      <c r="EG149" s="138" t="s">
        <v>236</v>
      </c>
      <c r="EH149" s="138"/>
      <c r="EI149" s="138" t="s">
        <v>2471</v>
      </c>
      <c r="EJ149" s="159"/>
      <c r="EK149" s="138">
        <v>2</v>
      </c>
      <c r="EL149" s="138" t="s">
        <v>2441</v>
      </c>
      <c r="EM149" s="138"/>
      <c r="EN149" s="145" t="s">
        <v>1544</v>
      </c>
      <c r="EO149" s="159">
        <v>5</v>
      </c>
      <c r="EP149" s="138">
        <v>2</v>
      </c>
      <c r="EQ149" s="138" t="s">
        <v>2646</v>
      </c>
      <c r="ER149" s="138"/>
      <c r="ES149" s="138" t="s">
        <v>48</v>
      </c>
      <c r="ET149" s="159">
        <v>4</v>
      </c>
      <c r="EU149" s="138">
        <v>2</v>
      </c>
      <c r="EV149" s="138" t="s">
        <v>2730</v>
      </c>
      <c r="EW149" s="138"/>
      <c r="EX149" s="138" t="s">
        <v>2605</v>
      </c>
      <c r="EY149" s="159">
        <v>4.5</v>
      </c>
      <c r="EZ149" s="138">
        <v>2</v>
      </c>
      <c r="FA149" s="138" t="s">
        <v>2651</v>
      </c>
      <c r="FB149" s="138"/>
      <c r="FC149" s="145" t="s">
        <v>1544</v>
      </c>
      <c r="FD149" s="159">
        <v>5</v>
      </c>
      <c r="FE149" s="138">
        <v>2</v>
      </c>
      <c r="FF149" s="138" t="s">
        <v>3047</v>
      </c>
      <c r="FG149" s="138"/>
      <c r="FH149" s="145" t="s">
        <v>2985</v>
      </c>
      <c r="FI149" s="159">
        <v>5</v>
      </c>
      <c r="FJ149" s="138">
        <v>2</v>
      </c>
      <c r="FK149" s="145" t="s">
        <v>2897</v>
      </c>
      <c r="FL149" s="138"/>
      <c r="FM149" s="145" t="s">
        <v>3146</v>
      </c>
      <c r="FN149" s="159">
        <v>4</v>
      </c>
      <c r="FO149" s="138"/>
      <c r="FP149" s="145"/>
      <c r="FQ149" s="138"/>
      <c r="FR149" s="138"/>
      <c r="FS149" s="159"/>
      <c r="FT149" s="138">
        <v>2</v>
      </c>
      <c r="FU149" s="145"/>
      <c r="FV149" s="138"/>
      <c r="FW149" s="138"/>
      <c r="FX149" s="159"/>
      <c r="FY149" s="138">
        <v>2</v>
      </c>
      <c r="FZ149" s="145" t="s">
        <v>3111</v>
      </c>
      <c r="GA149" s="138">
        <v>864</v>
      </c>
      <c r="GB149" s="145" t="s">
        <v>3146</v>
      </c>
      <c r="GC149" s="159">
        <v>3.5</v>
      </c>
    </row>
    <row r="150" spans="1:188" x14ac:dyDescent="0.15">
      <c r="A150" s="138"/>
      <c r="B150" s="138"/>
      <c r="C150" s="138"/>
      <c r="D150" s="138"/>
      <c r="E150" s="138"/>
      <c r="F150" s="138"/>
      <c r="G150" s="138"/>
      <c r="H150" s="199"/>
      <c r="I150" s="138"/>
      <c r="J150" s="138"/>
      <c r="K150" s="138"/>
      <c r="L150" s="138"/>
      <c r="M150" s="138"/>
      <c r="N150" s="138"/>
      <c r="O150" s="138"/>
      <c r="P150" s="199"/>
      <c r="Q150" s="138"/>
      <c r="R150" s="138"/>
      <c r="S150" s="138"/>
      <c r="T150" s="199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99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99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59"/>
      <c r="BU150" s="138"/>
      <c r="BV150" s="138"/>
      <c r="BW150" s="138"/>
      <c r="BX150" s="172"/>
      <c r="BY150" s="138"/>
      <c r="BZ150" s="138"/>
      <c r="CA150" s="138"/>
      <c r="CB150" s="172"/>
      <c r="CC150" s="138">
        <v>19</v>
      </c>
      <c r="CD150" s="138" t="s">
        <v>1093</v>
      </c>
      <c r="CE150" s="138" t="s">
        <v>2012</v>
      </c>
      <c r="CF150" s="159">
        <v>1</v>
      </c>
      <c r="CG150" s="138">
        <v>19</v>
      </c>
      <c r="CH150" s="138" t="s">
        <v>1550</v>
      </c>
      <c r="CI150" s="138" t="s">
        <v>1863</v>
      </c>
      <c r="CJ150" s="159">
        <v>4</v>
      </c>
      <c r="CK150" s="138"/>
      <c r="CL150" s="138"/>
      <c r="CM150" s="138"/>
      <c r="CN150" s="159"/>
      <c r="CO150" s="138">
        <v>19</v>
      </c>
      <c r="CP150" s="138" t="s">
        <v>1453</v>
      </c>
      <c r="CQ150" s="138" t="s">
        <v>2109</v>
      </c>
      <c r="CR150" s="159">
        <v>3.5</v>
      </c>
      <c r="CS150" s="138"/>
      <c r="CT150" s="138"/>
      <c r="CU150" s="138"/>
      <c r="CV150" s="159"/>
      <c r="CW150" s="138"/>
      <c r="CX150" s="138"/>
      <c r="CY150" s="138"/>
      <c r="CZ150" s="159"/>
      <c r="DA150" s="138">
        <v>19</v>
      </c>
      <c r="DB150" s="138" t="s">
        <v>1369</v>
      </c>
      <c r="DC150" s="138" t="s">
        <v>2012</v>
      </c>
      <c r="DD150" s="159">
        <v>1.5</v>
      </c>
      <c r="DE150" s="138"/>
      <c r="DF150" s="138"/>
      <c r="DG150" s="138"/>
      <c r="DH150" s="159"/>
      <c r="DI150" s="138"/>
      <c r="DJ150" s="138"/>
      <c r="DK150" s="138"/>
      <c r="DL150" s="159"/>
      <c r="DM150" s="138"/>
      <c r="DN150" s="138"/>
      <c r="DO150" s="138"/>
      <c r="DP150" s="159"/>
      <c r="DQ150" s="138"/>
      <c r="DR150" s="138"/>
      <c r="DS150" s="138"/>
      <c r="DT150" s="138"/>
      <c r="DU150" s="159"/>
      <c r="DV150" s="138"/>
      <c r="DW150" s="138"/>
      <c r="DX150" s="138"/>
      <c r="DY150" s="138"/>
      <c r="DZ150" s="159"/>
      <c r="EA150" s="138">
        <v>19</v>
      </c>
      <c r="EB150" s="138" t="s">
        <v>190</v>
      </c>
      <c r="EC150" s="138"/>
      <c r="ED150" s="138" t="s">
        <v>522</v>
      </c>
      <c r="EE150" s="159">
        <v>2</v>
      </c>
      <c r="EF150" s="138">
        <v>3</v>
      </c>
      <c r="EG150" s="138" t="s">
        <v>237</v>
      </c>
      <c r="EH150" s="138"/>
      <c r="EI150" s="138" t="s">
        <v>2471</v>
      </c>
      <c r="EJ150" s="159"/>
      <c r="EK150" s="138">
        <v>3</v>
      </c>
      <c r="EL150" s="138" t="s">
        <v>2442</v>
      </c>
      <c r="EM150" s="138"/>
      <c r="EN150" s="145" t="s">
        <v>2012</v>
      </c>
      <c r="EO150" s="159">
        <v>3.5</v>
      </c>
      <c r="EP150" s="138">
        <v>3</v>
      </c>
      <c r="EQ150" s="138" t="s">
        <v>2647</v>
      </c>
      <c r="ER150" s="138"/>
      <c r="ES150" s="145" t="s">
        <v>2084</v>
      </c>
      <c r="ET150" s="159">
        <v>4</v>
      </c>
      <c r="EU150" s="138">
        <v>3</v>
      </c>
      <c r="EV150" s="138" t="s">
        <v>2731</v>
      </c>
      <c r="EW150" s="138"/>
      <c r="EX150" s="138" t="s">
        <v>2605</v>
      </c>
      <c r="EY150" s="159">
        <v>4.5</v>
      </c>
      <c r="EZ150" s="138">
        <v>3</v>
      </c>
      <c r="FA150" s="138" t="s">
        <v>2737</v>
      </c>
      <c r="FB150" s="138"/>
      <c r="FC150" s="138" t="s">
        <v>2605</v>
      </c>
      <c r="FD150" s="159">
        <v>5</v>
      </c>
      <c r="FE150" s="138">
        <v>3</v>
      </c>
      <c r="FF150" s="138" t="s">
        <v>2869</v>
      </c>
      <c r="FG150" s="138"/>
      <c r="FH150" s="145" t="s">
        <v>3146</v>
      </c>
      <c r="FI150" s="159">
        <v>4.5</v>
      </c>
      <c r="FJ150" s="138">
        <v>3</v>
      </c>
      <c r="FK150" s="145" t="s">
        <v>2887</v>
      </c>
      <c r="FL150" s="138"/>
      <c r="FM150" s="145" t="s">
        <v>3156</v>
      </c>
      <c r="FN150" s="159">
        <v>3</v>
      </c>
      <c r="FO150" s="138"/>
      <c r="FP150" s="145"/>
      <c r="FQ150" s="138"/>
      <c r="FR150" s="138"/>
      <c r="FS150" s="159"/>
      <c r="FT150" s="138">
        <v>3</v>
      </c>
      <c r="FU150" s="145"/>
      <c r="FV150" s="138"/>
      <c r="FW150" s="138"/>
      <c r="FX150" s="159"/>
      <c r="FY150" s="138">
        <v>3</v>
      </c>
      <c r="FZ150" s="145" t="s">
        <v>2738</v>
      </c>
      <c r="GA150" s="138">
        <v>874</v>
      </c>
      <c r="GB150" s="145" t="s">
        <v>3146</v>
      </c>
      <c r="GC150" s="159">
        <v>3</v>
      </c>
    </row>
    <row r="151" spans="1:188" x14ac:dyDescent="0.15">
      <c r="A151" s="138"/>
      <c r="B151" s="138"/>
      <c r="C151" s="138"/>
      <c r="D151" s="138"/>
      <c r="E151" s="138"/>
      <c r="F151" s="138"/>
      <c r="G151" s="138"/>
      <c r="H151" s="199"/>
      <c r="I151" s="138"/>
      <c r="J151" s="138"/>
      <c r="K151" s="138"/>
      <c r="L151" s="138"/>
      <c r="M151" s="138"/>
      <c r="N151" s="138"/>
      <c r="O151" s="138"/>
      <c r="P151" s="199"/>
      <c r="Q151" s="138"/>
      <c r="R151" s="138"/>
      <c r="S151" s="138"/>
      <c r="T151" s="199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99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99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59"/>
      <c r="BU151" s="138"/>
      <c r="BV151" s="138"/>
      <c r="BW151" s="138"/>
      <c r="BX151" s="172"/>
      <c r="BY151" s="138"/>
      <c r="BZ151" s="138"/>
      <c r="CA151" s="138"/>
      <c r="CB151" s="172"/>
      <c r="CC151" s="138">
        <v>20</v>
      </c>
      <c r="CD151" s="138" t="s">
        <v>1094</v>
      </c>
      <c r="CE151" s="138" t="s">
        <v>2084</v>
      </c>
      <c r="CF151" s="159">
        <v>0</v>
      </c>
      <c r="CG151" s="138">
        <v>20</v>
      </c>
      <c r="CH151" s="138" t="s">
        <v>1551</v>
      </c>
      <c r="CI151" s="138" t="s">
        <v>2012</v>
      </c>
      <c r="CJ151" s="159">
        <v>4</v>
      </c>
      <c r="CK151" s="138"/>
      <c r="CL151" s="138"/>
      <c r="CM151" s="138"/>
      <c r="CN151" s="159"/>
      <c r="CO151" s="138">
        <v>20</v>
      </c>
      <c r="CP151" s="138" t="s">
        <v>989</v>
      </c>
      <c r="CQ151" s="138" t="s">
        <v>2109</v>
      </c>
      <c r="CR151" s="159">
        <v>3</v>
      </c>
      <c r="CS151" s="138"/>
      <c r="CT151" s="138"/>
      <c r="CU151" s="138"/>
      <c r="CV151" s="159"/>
      <c r="CW151" s="138"/>
      <c r="CX151" s="138"/>
      <c r="CY151" s="138"/>
      <c r="CZ151" s="159"/>
      <c r="DA151" s="138"/>
      <c r="DB151" s="138"/>
      <c r="DC151" s="138"/>
      <c r="DD151" s="159"/>
      <c r="DE151" s="138"/>
      <c r="DF151" s="138"/>
      <c r="DG151" s="138"/>
      <c r="DH151" s="159"/>
      <c r="DI151" s="138"/>
      <c r="DJ151" s="138"/>
      <c r="DK151" s="138"/>
      <c r="DL151" s="159"/>
      <c r="DM151" s="138"/>
      <c r="DN151" s="138"/>
      <c r="DO151" s="138"/>
      <c r="DP151" s="159"/>
      <c r="DQ151" s="138"/>
      <c r="DR151" s="138"/>
      <c r="DS151" s="138"/>
      <c r="DT151" s="138"/>
      <c r="DU151" s="159"/>
      <c r="DV151" s="138"/>
      <c r="DW151" s="138"/>
      <c r="DX151" s="138"/>
      <c r="DY151" s="138"/>
      <c r="DZ151" s="159"/>
      <c r="EA151" s="138">
        <v>20</v>
      </c>
      <c r="EB151" s="138" t="s">
        <v>404</v>
      </c>
      <c r="EC151" s="138"/>
      <c r="ED151" s="145" t="s">
        <v>2084</v>
      </c>
      <c r="EE151" s="159">
        <v>2</v>
      </c>
      <c r="EF151" s="138">
        <v>4</v>
      </c>
      <c r="EG151" s="138" t="s">
        <v>238</v>
      </c>
      <c r="EH151" s="138"/>
      <c r="EI151" s="138" t="s">
        <v>2471</v>
      </c>
      <c r="EJ151" s="159"/>
      <c r="EK151" s="138">
        <v>4</v>
      </c>
      <c r="EL151" s="138" t="s">
        <v>2443</v>
      </c>
      <c r="EM151" s="138"/>
      <c r="EN151" s="138" t="s">
        <v>48</v>
      </c>
      <c r="EO151" s="159">
        <v>3</v>
      </c>
      <c r="EP151" s="138">
        <v>4</v>
      </c>
      <c r="EQ151" s="138" t="s">
        <v>2648</v>
      </c>
      <c r="ER151" s="138"/>
      <c r="ES151" s="145" t="s">
        <v>2985</v>
      </c>
      <c r="ET151" s="159">
        <v>4</v>
      </c>
      <c r="EU151" s="138">
        <v>4</v>
      </c>
      <c r="EV151" s="138" t="s">
        <v>2732</v>
      </c>
      <c r="EW151" s="138"/>
      <c r="EX151" s="138" t="s">
        <v>2605</v>
      </c>
      <c r="EY151" s="159">
        <v>3</v>
      </c>
      <c r="EZ151" s="138">
        <v>4</v>
      </c>
      <c r="FA151" s="138" t="s">
        <v>2755</v>
      </c>
      <c r="FB151" s="138"/>
      <c r="FC151" s="145" t="s">
        <v>2084</v>
      </c>
      <c r="FD151" s="159">
        <v>5</v>
      </c>
      <c r="FE151" s="138">
        <v>4</v>
      </c>
      <c r="FF151" s="138" t="s">
        <v>2755</v>
      </c>
      <c r="FG151" s="138"/>
      <c r="FH151" s="145" t="s">
        <v>2084</v>
      </c>
      <c r="FI151" s="159">
        <v>4</v>
      </c>
      <c r="FJ151" s="138">
        <v>4</v>
      </c>
      <c r="FK151" s="145" t="s">
        <v>3157</v>
      </c>
      <c r="FL151" s="138"/>
      <c r="FM151" s="145" t="s">
        <v>3313</v>
      </c>
      <c r="FN151" s="159">
        <v>2</v>
      </c>
      <c r="FO151" s="138"/>
      <c r="FP151" s="145"/>
      <c r="FQ151" s="138"/>
      <c r="FR151" s="138"/>
      <c r="FS151" s="159"/>
      <c r="FT151" s="138">
        <v>4</v>
      </c>
      <c r="FU151" s="145"/>
      <c r="FV151" s="138"/>
      <c r="FW151" s="138"/>
      <c r="FX151" s="159"/>
      <c r="FY151" s="138">
        <v>4</v>
      </c>
      <c r="FZ151" s="145" t="s">
        <v>3209</v>
      </c>
      <c r="GA151" s="138">
        <v>874</v>
      </c>
      <c r="GB151" s="145" t="s">
        <v>3146</v>
      </c>
      <c r="GC151" s="159">
        <v>2</v>
      </c>
      <c r="GD151" s="31"/>
    </row>
    <row r="152" spans="1:188" x14ac:dyDescent="0.15">
      <c r="A152" s="138"/>
      <c r="B152" s="138"/>
      <c r="C152" s="138"/>
      <c r="D152" s="138"/>
      <c r="E152" s="138"/>
      <c r="F152" s="138"/>
      <c r="G152" s="138"/>
      <c r="H152" s="199"/>
      <c r="I152" s="138"/>
      <c r="J152" s="138"/>
      <c r="K152" s="138"/>
      <c r="L152" s="138"/>
      <c r="M152" s="138"/>
      <c r="N152" s="138"/>
      <c r="O152" s="138"/>
      <c r="P152" s="199"/>
      <c r="Q152" s="138"/>
      <c r="R152" s="138"/>
      <c r="S152" s="138"/>
      <c r="T152" s="199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99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99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59"/>
      <c r="BU152" s="138"/>
      <c r="BV152" s="138"/>
      <c r="BW152" s="138"/>
      <c r="BX152" s="172"/>
      <c r="BY152" s="138"/>
      <c r="BZ152" s="138"/>
      <c r="CA152" s="138"/>
      <c r="CB152" s="172"/>
      <c r="CC152" s="138"/>
      <c r="CD152" s="138"/>
      <c r="CE152" s="138"/>
      <c r="CF152" s="159"/>
      <c r="CG152" s="138">
        <v>21</v>
      </c>
      <c r="CH152" s="138" t="s">
        <v>1556</v>
      </c>
      <c r="CI152" s="138" t="s">
        <v>2084</v>
      </c>
      <c r="CJ152" s="159">
        <v>3.5</v>
      </c>
      <c r="CK152" s="138"/>
      <c r="CL152" s="138"/>
      <c r="CM152" s="138"/>
      <c r="CN152" s="159"/>
      <c r="CO152" s="138">
        <v>21</v>
      </c>
      <c r="CP152" s="138" t="s">
        <v>1454</v>
      </c>
      <c r="CQ152" s="138" t="s">
        <v>2127</v>
      </c>
      <c r="CR152" s="159">
        <v>3</v>
      </c>
      <c r="CS152" s="138"/>
      <c r="CT152" s="138"/>
      <c r="CU152" s="138"/>
      <c r="CV152" s="159"/>
      <c r="CW152" s="138"/>
      <c r="CX152" s="138"/>
      <c r="CY152" s="138"/>
      <c r="CZ152" s="159"/>
      <c r="DA152" s="138"/>
      <c r="DB152" s="138"/>
      <c r="DC152" s="138"/>
      <c r="DD152" s="159"/>
      <c r="DE152" s="138"/>
      <c r="DF152" s="138"/>
      <c r="DG152" s="138"/>
      <c r="DH152" s="159"/>
      <c r="DI152" s="138"/>
      <c r="DJ152" s="138"/>
      <c r="DK152" s="138"/>
      <c r="DL152" s="159"/>
      <c r="DM152" s="138"/>
      <c r="DN152" s="138"/>
      <c r="DO152" s="138"/>
      <c r="DP152" s="159"/>
      <c r="DQ152" s="138"/>
      <c r="DR152" s="138"/>
      <c r="DS152" s="138"/>
      <c r="DT152" s="138"/>
      <c r="DU152" s="159"/>
      <c r="DV152" s="138"/>
      <c r="DW152" s="138"/>
      <c r="DX152" s="138"/>
      <c r="DY152" s="138"/>
      <c r="DZ152" s="159"/>
      <c r="EA152" s="138">
        <v>21</v>
      </c>
      <c r="EB152" s="138" t="s">
        <v>405</v>
      </c>
      <c r="EC152" s="138"/>
      <c r="ED152" s="138" t="s">
        <v>522</v>
      </c>
      <c r="EE152" s="159">
        <v>1</v>
      </c>
      <c r="EF152" s="138">
        <v>5</v>
      </c>
      <c r="EG152" s="138" t="s">
        <v>239</v>
      </c>
      <c r="EH152" s="138"/>
      <c r="EI152" s="138" t="s">
        <v>2471</v>
      </c>
      <c r="EJ152" s="159"/>
      <c r="EK152" s="138">
        <v>5</v>
      </c>
      <c r="EL152" s="138" t="s">
        <v>2444</v>
      </c>
      <c r="EM152" s="138"/>
      <c r="EN152" s="145" t="s">
        <v>1320</v>
      </c>
      <c r="EO152" s="159">
        <v>2.5</v>
      </c>
      <c r="EP152" s="138">
        <v>5</v>
      </c>
      <c r="EQ152" s="138" t="s">
        <v>2649</v>
      </c>
      <c r="ER152" s="138"/>
      <c r="ES152" s="145" t="s">
        <v>2985</v>
      </c>
      <c r="ET152" s="159">
        <v>4</v>
      </c>
      <c r="EU152" s="138">
        <v>5</v>
      </c>
      <c r="EV152" s="138" t="s">
        <v>2733</v>
      </c>
      <c r="EW152" s="138"/>
      <c r="EX152" s="145" t="s">
        <v>3304</v>
      </c>
      <c r="EY152" s="159">
        <v>3</v>
      </c>
      <c r="EZ152" s="138">
        <v>5</v>
      </c>
      <c r="FA152" s="138" t="s">
        <v>2662</v>
      </c>
      <c r="FB152" s="138"/>
      <c r="FC152" s="138" t="s">
        <v>2012</v>
      </c>
      <c r="FD152" s="159">
        <v>3.5</v>
      </c>
      <c r="FE152" s="138">
        <v>5</v>
      </c>
      <c r="FF152" s="138" t="s">
        <v>2842</v>
      </c>
      <c r="FG152" s="138"/>
      <c r="FH152" s="145" t="s">
        <v>1320</v>
      </c>
      <c r="FI152" s="159">
        <v>3</v>
      </c>
      <c r="FJ152" s="138">
        <v>5</v>
      </c>
      <c r="FK152" s="145" t="s">
        <v>2889</v>
      </c>
      <c r="FL152" s="138"/>
      <c r="FM152" s="145" t="s">
        <v>2166</v>
      </c>
      <c r="FN152" s="159">
        <v>0</v>
      </c>
      <c r="FO152" s="138"/>
      <c r="FP152" s="145"/>
      <c r="FQ152" s="138"/>
      <c r="FR152" s="138"/>
      <c r="FS152" s="159"/>
      <c r="FT152" s="138">
        <v>5</v>
      </c>
      <c r="FU152" s="145"/>
      <c r="FV152" s="138"/>
      <c r="FW152" s="138"/>
      <c r="FX152" s="159"/>
      <c r="FY152" s="138">
        <v>5</v>
      </c>
      <c r="FZ152" s="145" t="s">
        <v>3385</v>
      </c>
      <c r="GA152" s="138">
        <v>870</v>
      </c>
      <c r="GB152" s="145" t="s">
        <v>3386</v>
      </c>
      <c r="GC152" s="159">
        <v>1.5</v>
      </c>
      <c r="GD152" s="31"/>
    </row>
    <row r="153" spans="1:188" x14ac:dyDescent="0.15">
      <c r="A153" s="138"/>
      <c r="B153" s="138"/>
      <c r="C153" s="138"/>
      <c r="D153" s="138"/>
      <c r="E153" s="138"/>
      <c r="F153" s="138"/>
      <c r="G153" s="138"/>
      <c r="H153" s="199"/>
      <c r="I153" s="138"/>
      <c r="J153" s="138"/>
      <c r="K153" s="138"/>
      <c r="L153" s="138"/>
      <c r="M153" s="138"/>
      <c r="N153" s="138"/>
      <c r="O153" s="138"/>
      <c r="P153" s="199"/>
      <c r="Q153" s="138"/>
      <c r="R153" s="138"/>
      <c r="S153" s="138"/>
      <c r="T153" s="199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99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99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59"/>
      <c r="BU153" s="138"/>
      <c r="BV153" s="138"/>
      <c r="BW153" s="138"/>
      <c r="BX153" s="172"/>
      <c r="BY153" s="138"/>
      <c r="BZ153" s="138"/>
      <c r="CA153" s="138"/>
      <c r="CB153" s="172"/>
      <c r="CC153" s="138"/>
      <c r="CD153" s="138"/>
      <c r="CE153" s="138"/>
      <c r="CF153" s="159"/>
      <c r="CG153" s="138">
        <v>22</v>
      </c>
      <c r="CH153" s="138" t="s">
        <v>1552</v>
      </c>
      <c r="CI153" s="138" t="s">
        <v>2084</v>
      </c>
      <c r="CJ153" s="159">
        <v>2</v>
      </c>
      <c r="CK153" s="138"/>
      <c r="CL153" s="138"/>
      <c r="CM153" s="138"/>
      <c r="CN153" s="159"/>
      <c r="CO153" s="138">
        <v>22</v>
      </c>
      <c r="CP153" s="138" t="s">
        <v>1455</v>
      </c>
      <c r="CQ153" s="138" t="s">
        <v>1863</v>
      </c>
      <c r="CR153" s="159">
        <v>3</v>
      </c>
      <c r="CS153" s="138"/>
      <c r="CT153" s="138"/>
      <c r="CU153" s="138"/>
      <c r="CV153" s="159"/>
      <c r="CW153" s="138"/>
      <c r="CX153" s="138"/>
      <c r="CY153" s="138"/>
      <c r="CZ153" s="159"/>
      <c r="DA153" s="138"/>
      <c r="DB153" s="138"/>
      <c r="DC153" s="138"/>
      <c r="DD153" s="159"/>
      <c r="DE153" s="138"/>
      <c r="DF153" s="138"/>
      <c r="DG153" s="138"/>
      <c r="DH153" s="159"/>
      <c r="DI153" s="138"/>
      <c r="DJ153" s="138"/>
      <c r="DK153" s="138"/>
      <c r="DL153" s="159"/>
      <c r="DM153" s="138"/>
      <c r="DN153" s="138"/>
      <c r="DO153" s="138"/>
      <c r="DP153" s="159"/>
      <c r="DQ153" s="138"/>
      <c r="DR153" s="138"/>
      <c r="DS153" s="138"/>
      <c r="DT153" s="138"/>
      <c r="DU153" s="159"/>
      <c r="DV153" s="138"/>
      <c r="DW153" s="138"/>
      <c r="DX153" s="138"/>
      <c r="DY153" s="138"/>
      <c r="DZ153" s="159"/>
      <c r="EA153" s="138">
        <v>22</v>
      </c>
      <c r="EB153" s="138" t="s">
        <v>191</v>
      </c>
      <c r="EC153" s="138"/>
      <c r="ED153" s="145" t="s">
        <v>1863</v>
      </c>
      <c r="EE153" s="159">
        <v>0</v>
      </c>
      <c r="EF153" s="138">
        <v>6</v>
      </c>
      <c r="EG153" s="138" t="s">
        <v>240</v>
      </c>
      <c r="EH153" s="138"/>
      <c r="EI153" s="138" t="s">
        <v>2471</v>
      </c>
      <c r="EJ153" s="159"/>
      <c r="EK153" s="138">
        <v>6</v>
      </c>
      <c r="EL153" s="138" t="s">
        <v>2445</v>
      </c>
      <c r="EM153" s="138"/>
      <c r="EN153" s="138" t="s">
        <v>48</v>
      </c>
      <c r="EO153" s="159">
        <v>1</v>
      </c>
      <c r="EP153" s="138">
        <v>6</v>
      </c>
      <c r="EQ153" s="138" t="s">
        <v>2650</v>
      </c>
      <c r="ER153" s="138"/>
      <c r="ES153" s="138" t="s">
        <v>48</v>
      </c>
      <c r="ET153" s="159">
        <v>3</v>
      </c>
      <c r="EU153" s="138">
        <v>6</v>
      </c>
      <c r="EV153" s="138" t="s">
        <v>2662</v>
      </c>
      <c r="EW153" s="138"/>
      <c r="EX153" s="138" t="s">
        <v>2012</v>
      </c>
      <c r="EY153" s="159">
        <v>3</v>
      </c>
      <c r="EZ153" s="138">
        <v>6</v>
      </c>
      <c r="FA153" s="138" t="s">
        <v>2856</v>
      </c>
      <c r="FB153" s="138"/>
      <c r="FC153" s="138" t="s">
        <v>877</v>
      </c>
      <c r="FD153" s="159">
        <v>2.5</v>
      </c>
      <c r="FE153" s="138">
        <v>6</v>
      </c>
      <c r="FF153" s="138" t="s">
        <v>3048</v>
      </c>
      <c r="FG153" s="138"/>
      <c r="FH153" s="138" t="s">
        <v>2605</v>
      </c>
      <c r="FI153" s="159">
        <v>2</v>
      </c>
      <c r="FJ153" s="138"/>
      <c r="FK153" s="145"/>
      <c r="FL153" s="138"/>
      <c r="FM153" s="138"/>
      <c r="FN153" s="159"/>
      <c r="FO153" s="138"/>
      <c r="FP153" s="145"/>
      <c r="FQ153" s="138"/>
      <c r="FR153" s="138"/>
      <c r="FS153" s="159"/>
      <c r="FT153" s="138"/>
      <c r="FU153" s="145"/>
      <c r="FV153" s="138"/>
      <c r="FW153" s="138"/>
      <c r="FX153" s="159"/>
      <c r="FY153" s="138">
        <v>6</v>
      </c>
      <c r="FZ153" s="145" t="s">
        <v>3387</v>
      </c>
      <c r="GA153" s="138">
        <v>860</v>
      </c>
      <c r="GB153" s="145" t="s">
        <v>2084</v>
      </c>
      <c r="GC153" s="159">
        <v>1</v>
      </c>
    </row>
    <row r="154" spans="1:188" x14ac:dyDescent="0.15">
      <c r="A154" s="138"/>
      <c r="B154" s="138"/>
      <c r="C154" s="138"/>
      <c r="D154" s="138"/>
      <c r="E154" s="138"/>
      <c r="F154" s="138"/>
      <c r="G154" s="138"/>
      <c r="H154" s="199"/>
      <c r="I154" s="138"/>
      <c r="J154" s="138"/>
      <c r="K154" s="138"/>
      <c r="L154" s="138"/>
      <c r="M154" s="138"/>
      <c r="N154" s="138"/>
      <c r="O154" s="138"/>
      <c r="P154" s="199"/>
      <c r="Q154" s="138"/>
      <c r="R154" s="138"/>
      <c r="S154" s="138"/>
      <c r="T154" s="199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99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99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59"/>
      <c r="BU154" s="138"/>
      <c r="BV154" s="138"/>
      <c r="BW154" s="138"/>
      <c r="BX154" s="172"/>
      <c r="BY154" s="138"/>
      <c r="BZ154" s="138"/>
      <c r="CA154" s="138"/>
      <c r="CB154" s="172"/>
      <c r="CC154" s="138"/>
      <c r="CD154" s="138"/>
      <c r="CE154" s="138"/>
      <c r="CF154" s="159"/>
      <c r="CG154" s="138">
        <v>23</v>
      </c>
      <c r="CH154" s="138" t="s">
        <v>1554</v>
      </c>
      <c r="CI154" s="138" t="s">
        <v>2084</v>
      </c>
      <c r="CJ154" s="159">
        <v>2</v>
      </c>
      <c r="CK154" s="138"/>
      <c r="CL154" s="138"/>
      <c r="CM154" s="138"/>
      <c r="CN154" s="159"/>
      <c r="CO154" s="138">
        <v>23</v>
      </c>
      <c r="CP154" s="138" t="s">
        <v>990</v>
      </c>
      <c r="CQ154" s="138" t="s">
        <v>1863</v>
      </c>
      <c r="CR154" s="159">
        <v>1.5</v>
      </c>
      <c r="CS154" s="138"/>
      <c r="CT154" s="138"/>
      <c r="CU154" s="138"/>
      <c r="CV154" s="159"/>
      <c r="CW154" s="138"/>
      <c r="CX154" s="138"/>
      <c r="CY154" s="138"/>
      <c r="CZ154" s="159"/>
      <c r="DA154" s="138"/>
      <c r="DB154" s="138"/>
      <c r="DC154" s="138"/>
      <c r="DD154" s="159"/>
      <c r="DE154" s="138"/>
      <c r="DF154" s="138"/>
      <c r="DG154" s="138"/>
      <c r="DH154" s="159"/>
      <c r="DI154" s="138"/>
      <c r="DJ154" s="138"/>
      <c r="DK154" s="138"/>
      <c r="DL154" s="159"/>
      <c r="DM154" s="138"/>
      <c r="DN154" s="138"/>
      <c r="DO154" s="138"/>
      <c r="DP154" s="159"/>
      <c r="DQ154" s="138"/>
      <c r="DR154" s="138"/>
      <c r="DS154" s="138"/>
      <c r="DT154" s="138"/>
      <c r="DU154" s="159"/>
      <c r="DV154" s="138"/>
      <c r="DW154" s="138"/>
      <c r="DX154" s="138"/>
      <c r="DY154" s="138"/>
      <c r="DZ154" s="159"/>
      <c r="EA154" s="138"/>
      <c r="EB154" s="138"/>
      <c r="EC154" s="138"/>
      <c r="ED154" s="138"/>
      <c r="EE154" s="159"/>
      <c r="EF154" s="138">
        <v>7</v>
      </c>
      <c r="EG154" s="138" t="s">
        <v>241</v>
      </c>
      <c r="EH154" s="138"/>
      <c r="EI154" s="138" t="s">
        <v>2471</v>
      </c>
      <c r="EJ154" s="159"/>
      <c r="EK154" s="138">
        <v>7</v>
      </c>
      <c r="EL154" s="138" t="s">
        <v>128</v>
      </c>
      <c r="EM154" s="138"/>
      <c r="EN154" s="138" t="s">
        <v>361</v>
      </c>
      <c r="EO154" s="159">
        <v>1</v>
      </c>
      <c r="EP154" s="138">
        <v>7</v>
      </c>
      <c r="EQ154" s="138" t="s">
        <v>2651</v>
      </c>
      <c r="ER154" s="138"/>
      <c r="ES154" s="145" t="s">
        <v>1544</v>
      </c>
      <c r="ET154" s="159">
        <v>3</v>
      </c>
      <c r="EU154" s="138">
        <v>7</v>
      </c>
      <c r="EV154" s="138" t="s">
        <v>2734</v>
      </c>
      <c r="EW154" s="138"/>
      <c r="EX154" s="138" t="s">
        <v>2605</v>
      </c>
      <c r="EY154" s="159">
        <v>2</v>
      </c>
      <c r="EZ154" s="138">
        <v>7</v>
      </c>
      <c r="FA154" s="138" t="s">
        <v>2857</v>
      </c>
      <c r="FB154" s="138"/>
      <c r="FC154" s="145" t="s">
        <v>3296</v>
      </c>
      <c r="FD154" s="159">
        <v>2</v>
      </c>
      <c r="FE154" s="138">
        <v>7</v>
      </c>
      <c r="FF154" s="145" t="s">
        <v>3049</v>
      </c>
      <c r="FG154" s="138"/>
      <c r="FH154" s="138" t="s">
        <v>2605</v>
      </c>
      <c r="FI154" s="159">
        <v>2</v>
      </c>
      <c r="FJ154" s="138"/>
      <c r="FK154" s="138"/>
      <c r="FL154" s="138"/>
      <c r="FM154" s="138"/>
      <c r="FN154" s="159"/>
      <c r="FO154" s="138"/>
      <c r="FP154" s="138"/>
      <c r="FQ154" s="138"/>
      <c r="FR154" s="138"/>
      <c r="FS154" s="159"/>
      <c r="FT154" s="138"/>
      <c r="FU154" s="138"/>
      <c r="FV154" s="138"/>
      <c r="FW154" s="138"/>
      <c r="FX154" s="159"/>
      <c r="FY154" s="138"/>
      <c r="FZ154" s="138"/>
      <c r="GA154" s="138"/>
      <c r="GB154" s="138"/>
      <c r="GC154" s="159"/>
    </row>
    <row r="155" spans="1:188" x14ac:dyDescent="0.15">
      <c r="A155" s="138"/>
      <c r="B155" s="138"/>
      <c r="C155" s="138"/>
      <c r="D155" s="138"/>
      <c r="E155" s="138"/>
      <c r="F155" s="138"/>
      <c r="G155" s="138"/>
      <c r="H155" s="199"/>
      <c r="I155" s="138"/>
      <c r="J155" s="138"/>
      <c r="K155" s="138"/>
      <c r="L155" s="138"/>
      <c r="M155" s="138"/>
      <c r="N155" s="138"/>
      <c r="O155" s="138"/>
      <c r="P155" s="199"/>
      <c r="Q155" s="138"/>
      <c r="R155" s="138"/>
      <c r="S155" s="138"/>
      <c r="T155" s="199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99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99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59"/>
      <c r="BU155" s="138"/>
      <c r="BV155" s="138"/>
      <c r="BW155" s="138"/>
      <c r="BX155" s="172"/>
      <c r="BY155" s="138"/>
      <c r="BZ155" s="138"/>
      <c r="CA155" s="138"/>
      <c r="CB155" s="172"/>
      <c r="CC155" s="138"/>
      <c r="CD155" s="138"/>
      <c r="CE155" s="138"/>
      <c r="CF155" s="159"/>
      <c r="CG155" s="138">
        <v>24</v>
      </c>
      <c r="CH155" s="138" t="s">
        <v>1553</v>
      </c>
      <c r="CI155" s="138" t="s">
        <v>2084</v>
      </c>
      <c r="CJ155" s="159">
        <v>1</v>
      </c>
      <c r="CK155" s="138"/>
      <c r="CL155" s="138"/>
      <c r="CM155" s="138"/>
      <c r="CN155" s="159"/>
      <c r="CO155" s="138">
        <v>24</v>
      </c>
      <c r="CP155" s="138" t="s">
        <v>1456</v>
      </c>
      <c r="CQ155" s="138" t="s">
        <v>529</v>
      </c>
      <c r="CR155" s="159">
        <v>1</v>
      </c>
      <c r="CS155" s="138"/>
      <c r="CT155" s="138"/>
      <c r="CU155" s="138"/>
      <c r="CV155" s="159"/>
      <c r="CW155" s="138"/>
      <c r="CX155" s="138"/>
      <c r="CY155" s="138"/>
      <c r="CZ155" s="159"/>
      <c r="DA155" s="138"/>
      <c r="DB155" s="138"/>
      <c r="DC155" s="138"/>
      <c r="DD155" s="159"/>
      <c r="DE155" s="138"/>
      <c r="DF155" s="138"/>
      <c r="DG155" s="138"/>
      <c r="DH155" s="159"/>
      <c r="DI155" s="138"/>
      <c r="DJ155" s="138"/>
      <c r="DK155" s="138"/>
      <c r="DL155" s="159"/>
      <c r="DM155" s="138"/>
      <c r="DN155" s="138"/>
      <c r="DO155" s="138"/>
      <c r="DP155" s="159"/>
      <c r="DQ155" s="138"/>
      <c r="DR155" s="138"/>
      <c r="DS155" s="138"/>
      <c r="DT155" s="138"/>
      <c r="DU155" s="159"/>
      <c r="DV155" s="138"/>
      <c r="DW155" s="138"/>
      <c r="DX155" s="138"/>
      <c r="DY155" s="138"/>
      <c r="DZ155" s="159"/>
      <c r="EA155" s="138"/>
      <c r="EB155" s="138"/>
      <c r="EC155" s="138"/>
      <c r="ED155" s="138"/>
      <c r="EE155" s="159"/>
      <c r="EF155" s="138">
        <v>8</v>
      </c>
      <c r="EG155" s="138" t="s">
        <v>242</v>
      </c>
      <c r="EH155" s="138"/>
      <c r="EI155" s="138" t="s">
        <v>2471</v>
      </c>
      <c r="EJ155" s="159"/>
      <c r="EK155" s="138"/>
      <c r="EL155" s="138"/>
      <c r="EM155" s="138"/>
      <c r="EN155" s="138"/>
      <c r="EO155" s="159"/>
      <c r="EP155" s="138">
        <v>8</v>
      </c>
      <c r="EQ155" s="138" t="s">
        <v>2652</v>
      </c>
      <c r="ER155" s="138"/>
      <c r="ES155" s="138" t="s">
        <v>48</v>
      </c>
      <c r="ET155" s="159">
        <v>0</v>
      </c>
      <c r="EU155" s="138">
        <v>8</v>
      </c>
      <c r="EV155" s="138" t="s">
        <v>2735</v>
      </c>
      <c r="EW155" s="138"/>
      <c r="EX155" s="138" t="s">
        <v>2605</v>
      </c>
      <c r="EY155" s="159">
        <v>2</v>
      </c>
      <c r="EZ155" s="138"/>
      <c r="FA155" s="138"/>
      <c r="FB155" s="138"/>
      <c r="FC155" s="138"/>
      <c r="FD155" s="159"/>
      <c r="FE155" s="138">
        <v>8</v>
      </c>
      <c r="FF155" s="145" t="s">
        <v>3050</v>
      </c>
      <c r="FG155" s="138"/>
      <c r="FH155" s="138" t="s">
        <v>2605</v>
      </c>
      <c r="FI155" s="159">
        <v>1.5</v>
      </c>
      <c r="FJ155" s="138"/>
      <c r="FK155" s="138"/>
      <c r="FL155" s="138"/>
      <c r="FM155" s="138"/>
      <c r="FN155" s="159"/>
      <c r="FO155" s="138"/>
      <c r="FP155" s="138"/>
      <c r="FQ155" s="138"/>
      <c r="FR155" s="138"/>
      <c r="FS155" s="159"/>
      <c r="FT155" s="138"/>
      <c r="FU155" s="138"/>
      <c r="FV155" s="138"/>
      <c r="FW155" s="138"/>
      <c r="FX155" s="159"/>
      <c r="FY155" s="138"/>
      <c r="FZ155" s="138"/>
      <c r="GA155" s="138"/>
      <c r="GB155" s="138"/>
      <c r="GC155" s="159"/>
    </row>
    <row r="156" spans="1:188" ht="14" thickBot="1" x14ac:dyDescent="0.2">
      <c r="A156" s="138"/>
      <c r="B156" s="138"/>
      <c r="C156" s="138"/>
      <c r="D156" s="138"/>
      <c r="E156" s="138"/>
      <c r="F156" s="138"/>
      <c r="G156" s="138"/>
      <c r="H156" s="199"/>
      <c r="I156" s="138"/>
      <c r="J156" s="138"/>
      <c r="K156" s="138"/>
      <c r="L156" s="138"/>
      <c r="M156" s="138"/>
      <c r="N156" s="138"/>
      <c r="O156" s="138"/>
      <c r="P156" s="199"/>
      <c r="Q156" s="138"/>
      <c r="R156" s="138"/>
      <c r="S156" s="138"/>
      <c r="T156" s="199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99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99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99"/>
      <c r="BU156" s="167"/>
      <c r="BV156" s="168"/>
      <c r="BW156" s="168"/>
      <c r="BX156" s="200"/>
      <c r="BY156" s="168"/>
      <c r="BZ156" s="168"/>
      <c r="CA156" s="168"/>
      <c r="CB156" s="200"/>
      <c r="CC156" s="168"/>
      <c r="CD156" s="168"/>
      <c r="CE156" s="168"/>
      <c r="CF156" s="169"/>
      <c r="CG156" s="168"/>
      <c r="CH156" s="168"/>
      <c r="CI156" s="168"/>
      <c r="CJ156" s="169"/>
      <c r="CK156" s="168"/>
      <c r="CL156" s="168"/>
      <c r="CM156" s="168"/>
      <c r="CN156" s="169"/>
      <c r="CO156" s="168"/>
      <c r="CP156" s="168"/>
      <c r="CQ156" s="168"/>
      <c r="CR156" s="169"/>
      <c r="CS156" s="168"/>
      <c r="CT156" s="168"/>
      <c r="CU156" s="168"/>
      <c r="CV156" s="169"/>
      <c r="CW156" s="168"/>
      <c r="CX156" s="168"/>
      <c r="CY156" s="168"/>
      <c r="CZ156" s="169"/>
      <c r="DA156" s="168"/>
      <c r="DB156" s="168"/>
      <c r="DC156" s="168"/>
      <c r="DD156" s="169"/>
      <c r="DE156" s="168"/>
      <c r="DF156" s="168"/>
      <c r="DG156" s="168"/>
      <c r="DH156" s="169"/>
      <c r="DI156" s="168"/>
      <c r="DJ156" s="168"/>
      <c r="DK156" s="168"/>
      <c r="DL156" s="169"/>
      <c r="DM156" s="168"/>
      <c r="DN156" s="168"/>
      <c r="DO156" s="168"/>
      <c r="DP156" s="169"/>
      <c r="DQ156" s="168"/>
      <c r="DR156" s="168"/>
      <c r="DS156" s="168"/>
      <c r="DT156" s="168"/>
      <c r="DU156" s="169"/>
      <c r="DV156" s="184"/>
      <c r="DW156" s="138"/>
      <c r="DX156" s="138"/>
      <c r="DY156" s="138"/>
      <c r="DZ156" s="159"/>
      <c r="EA156" s="184"/>
      <c r="EB156" s="138"/>
      <c r="EC156" s="138"/>
      <c r="ED156" s="138"/>
      <c r="EE156" s="159"/>
      <c r="EF156" s="184"/>
      <c r="EG156" s="138"/>
      <c r="EH156" s="138"/>
      <c r="EI156" s="138"/>
      <c r="EJ156" s="159"/>
      <c r="EK156" s="184"/>
      <c r="EL156" s="138"/>
      <c r="EM156" s="138"/>
      <c r="EN156" s="138"/>
      <c r="EO156" s="159"/>
      <c r="EP156" s="184"/>
      <c r="EQ156" s="138"/>
      <c r="ER156" s="138"/>
      <c r="ES156" s="138"/>
      <c r="ET156" s="159"/>
      <c r="EU156" s="184"/>
      <c r="EV156" s="138"/>
      <c r="EW156" s="138"/>
      <c r="EX156" s="138"/>
      <c r="EY156" s="159"/>
      <c r="EZ156" s="184"/>
      <c r="FA156" s="138"/>
      <c r="FB156" s="138"/>
      <c r="FC156" s="138"/>
      <c r="FD156" s="159"/>
      <c r="FE156" s="184"/>
      <c r="FF156" s="138"/>
      <c r="FG156" s="138"/>
      <c r="FH156" s="138"/>
      <c r="FI156" s="159"/>
      <c r="FJ156" s="184"/>
      <c r="FK156" s="138"/>
      <c r="FL156" s="138"/>
      <c r="FM156" s="138"/>
      <c r="FN156" s="159"/>
      <c r="FO156" s="138"/>
      <c r="FP156" s="145"/>
      <c r="FQ156" s="138"/>
      <c r="FR156" s="138"/>
      <c r="FS156" s="159"/>
      <c r="FT156" s="184"/>
      <c r="FU156" s="138"/>
      <c r="FV156" s="138"/>
      <c r="FW156" s="138"/>
      <c r="FX156" s="159"/>
      <c r="FY156" s="184"/>
      <c r="FZ156" s="138"/>
      <c r="GA156" s="138"/>
      <c r="GB156" s="138"/>
      <c r="GC156" s="159"/>
      <c r="GD156" s="35"/>
      <c r="GE156" s="16"/>
      <c r="GF156" s="39"/>
    </row>
    <row r="157" spans="1:188" x14ac:dyDescent="0.15">
      <c r="A157" s="138"/>
      <c r="B157" s="138"/>
      <c r="C157" s="138"/>
      <c r="D157" s="138"/>
      <c r="E157" s="138"/>
      <c r="F157" s="138"/>
      <c r="G157" s="138"/>
      <c r="H157" s="199"/>
      <c r="I157" s="138"/>
      <c r="J157" s="138"/>
      <c r="K157" s="138"/>
      <c r="L157" s="138"/>
      <c r="M157" s="138"/>
      <c r="N157" s="138"/>
      <c r="O157" s="138"/>
      <c r="P157" s="199"/>
      <c r="Q157" s="138"/>
      <c r="R157" s="138"/>
      <c r="S157" s="138"/>
      <c r="T157" s="199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99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99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99"/>
      <c r="BU157" s="138"/>
      <c r="BV157" s="138"/>
      <c r="BW157" s="138"/>
      <c r="BX157" s="201"/>
      <c r="BY157" s="138"/>
      <c r="BZ157" s="138"/>
      <c r="CA157" s="138"/>
      <c r="CB157" s="201"/>
      <c r="CC157" s="138"/>
      <c r="CD157" s="138"/>
      <c r="CE157" s="138"/>
      <c r="CF157" s="201"/>
      <c r="CG157" s="138"/>
      <c r="CH157" s="138"/>
      <c r="CI157" s="138"/>
      <c r="CJ157" s="201"/>
      <c r="CK157" s="138"/>
      <c r="CL157" s="138"/>
      <c r="CM157" s="138"/>
      <c r="CN157" s="201"/>
      <c r="CO157" s="138"/>
      <c r="CP157" s="138"/>
      <c r="CQ157" s="138"/>
      <c r="CR157" s="201"/>
      <c r="CS157" s="138"/>
      <c r="CT157" s="138"/>
      <c r="CU157" s="138"/>
      <c r="CV157" s="201"/>
      <c r="CW157" s="138"/>
      <c r="CX157" s="138"/>
      <c r="CY157" s="138"/>
      <c r="CZ157" s="201"/>
      <c r="DA157" s="138"/>
      <c r="DB157" s="138"/>
      <c r="DC157" s="138"/>
      <c r="DD157" s="201"/>
      <c r="DE157" s="138"/>
      <c r="DF157" s="138"/>
      <c r="DG157" s="138"/>
      <c r="DH157" s="201"/>
      <c r="DI157" s="138"/>
      <c r="DJ157" s="138"/>
      <c r="DK157" s="138"/>
      <c r="DL157" s="201"/>
      <c r="DM157" s="138"/>
      <c r="DN157" s="138"/>
      <c r="DO157" s="138"/>
      <c r="DP157" s="201"/>
      <c r="DQ157" s="138"/>
      <c r="DR157" s="138"/>
      <c r="DS157" s="138"/>
      <c r="DT157" s="138"/>
      <c r="DU157" s="201"/>
      <c r="DV157" s="202"/>
      <c r="DW157" s="139" t="s">
        <v>400</v>
      </c>
      <c r="DX157" s="138"/>
      <c r="DY157" s="138"/>
      <c r="DZ157" s="159"/>
      <c r="EA157" s="202"/>
      <c r="EB157" s="139" t="s">
        <v>400</v>
      </c>
      <c r="EC157" s="138"/>
      <c r="ED157" s="138"/>
      <c r="EE157" s="159"/>
      <c r="EF157" s="202"/>
      <c r="EG157" s="139" t="s">
        <v>234</v>
      </c>
      <c r="EH157" s="138"/>
      <c r="EI157" s="138"/>
      <c r="EJ157" s="159"/>
      <c r="EK157" s="202"/>
      <c r="EL157" s="139" t="s">
        <v>83</v>
      </c>
      <c r="EM157" s="138"/>
      <c r="EN157" s="138"/>
      <c r="EO157" s="159"/>
      <c r="EP157" s="202"/>
      <c r="EQ157" s="139" t="s">
        <v>83</v>
      </c>
      <c r="ER157" s="138"/>
      <c r="ES157" s="138"/>
      <c r="ET157" s="159"/>
      <c r="EU157" s="202"/>
      <c r="EV157" s="141" t="s">
        <v>2715</v>
      </c>
      <c r="EW157" s="138"/>
      <c r="EX157" s="138"/>
      <c r="EY157" s="159"/>
      <c r="EZ157" s="202"/>
      <c r="FA157" s="141" t="s">
        <v>2715</v>
      </c>
      <c r="FB157" s="138"/>
      <c r="FC157" s="138"/>
      <c r="FD157" s="159"/>
      <c r="FE157" s="202"/>
      <c r="FF157" s="141" t="s">
        <v>2715</v>
      </c>
      <c r="FG157" s="138"/>
      <c r="FH157" s="138"/>
      <c r="FI157" s="159"/>
      <c r="FJ157" s="202"/>
      <c r="FK157" s="141" t="s">
        <v>2715</v>
      </c>
      <c r="FL157" s="138"/>
      <c r="FM157" s="138"/>
      <c r="FN157" s="159"/>
      <c r="FO157" s="138"/>
      <c r="FP157" s="145"/>
      <c r="FQ157" s="138"/>
      <c r="FR157" s="138"/>
      <c r="FS157" s="159"/>
      <c r="FT157" s="202"/>
      <c r="FU157" s="141" t="s">
        <v>2715</v>
      </c>
      <c r="FV157" s="138"/>
      <c r="FW157" s="138"/>
      <c r="FX157" s="159"/>
      <c r="FY157" s="202"/>
      <c r="FZ157" s="141" t="s">
        <v>2715</v>
      </c>
      <c r="GA157" s="138"/>
      <c r="GB157" s="138"/>
      <c r="GC157" s="159"/>
      <c r="GF157" s="8"/>
    </row>
    <row r="158" spans="1:188" x14ac:dyDescent="0.15">
      <c r="A158" s="138"/>
      <c r="B158" s="138"/>
      <c r="C158" s="138"/>
      <c r="D158" s="138"/>
      <c r="E158" s="138"/>
      <c r="F158" s="138"/>
      <c r="G158" s="138"/>
      <c r="H158" s="199"/>
      <c r="I158" s="138"/>
      <c r="J158" s="138"/>
      <c r="K158" s="138"/>
      <c r="L158" s="138"/>
      <c r="M158" s="138"/>
      <c r="N158" s="138"/>
      <c r="O158" s="138"/>
      <c r="P158" s="199"/>
      <c r="Q158" s="138"/>
      <c r="R158" s="138"/>
      <c r="S158" s="138"/>
      <c r="T158" s="199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99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99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99"/>
      <c r="BU158" s="138"/>
      <c r="BV158" s="138"/>
      <c r="BW158" s="138"/>
      <c r="BX158" s="201"/>
      <c r="BY158" s="138"/>
      <c r="BZ158" s="138"/>
      <c r="CA158" s="138"/>
      <c r="CB158" s="201"/>
      <c r="CC158" s="138"/>
      <c r="CD158" s="138"/>
      <c r="CE158" s="138"/>
      <c r="CF158" s="201"/>
      <c r="CG158" s="138"/>
      <c r="CH158" s="138"/>
      <c r="CI158" s="138"/>
      <c r="CJ158" s="201"/>
      <c r="CK158" s="138"/>
      <c r="CL158" s="138"/>
      <c r="CM158" s="138"/>
      <c r="CN158" s="201"/>
      <c r="CO158" s="138"/>
      <c r="CP158" s="138"/>
      <c r="CQ158" s="138"/>
      <c r="CR158" s="201"/>
      <c r="CS158" s="138"/>
      <c r="CT158" s="138"/>
      <c r="CU158" s="138"/>
      <c r="CV158" s="201"/>
      <c r="CW158" s="138"/>
      <c r="CX158" s="138"/>
      <c r="CY158" s="138"/>
      <c r="CZ158" s="201"/>
      <c r="DA158" s="138"/>
      <c r="DB158" s="138"/>
      <c r="DC158" s="138"/>
      <c r="DD158" s="201"/>
      <c r="DE158" s="138"/>
      <c r="DF158" s="138"/>
      <c r="DG158" s="138"/>
      <c r="DH158" s="201"/>
      <c r="DI158" s="138"/>
      <c r="DJ158" s="138"/>
      <c r="DK158" s="138"/>
      <c r="DL158" s="201"/>
      <c r="DM158" s="138"/>
      <c r="DN158" s="138"/>
      <c r="DO158" s="138"/>
      <c r="DP158" s="201"/>
      <c r="DQ158" s="138"/>
      <c r="DR158" s="138"/>
      <c r="DS158" s="138"/>
      <c r="DT158" s="138"/>
      <c r="DU158" s="201"/>
      <c r="DV158" s="184">
        <v>1</v>
      </c>
      <c r="DW158" s="138" t="s">
        <v>401</v>
      </c>
      <c r="DX158" s="138"/>
      <c r="DY158" s="145" t="s">
        <v>3156</v>
      </c>
      <c r="DZ158" s="159">
        <v>7</v>
      </c>
      <c r="EA158" s="184">
        <v>1</v>
      </c>
      <c r="EB158" s="138" t="s">
        <v>193</v>
      </c>
      <c r="EC158" s="138"/>
      <c r="ED158" s="138" t="s">
        <v>522</v>
      </c>
      <c r="EE158" s="159">
        <v>7</v>
      </c>
      <c r="EF158" s="184">
        <v>1</v>
      </c>
      <c r="EG158" s="138" t="s">
        <v>195</v>
      </c>
      <c r="EH158" s="138"/>
      <c r="EI158" s="138" t="s">
        <v>2471</v>
      </c>
      <c r="EJ158" s="159"/>
      <c r="EK158" s="184">
        <v>1</v>
      </c>
      <c r="EL158" s="138" t="s">
        <v>2456</v>
      </c>
      <c r="EM158" s="138"/>
      <c r="EN158" s="138" t="s">
        <v>272</v>
      </c>
      <c r="EO158" s="159">
        <v>6.5</v>
      </c>
      <c r="EP158" s="184">
        <v>1</v>
      </c>
      <c r="EQ158" s="138" t="s">
        <v>2422</v>
      </c>
      <c r="ER158" s="138"/>
      <c r="ES158" s="138" t="s">
        <v>48</v>
      </c>
      <c r="ET158" s="159">
        <v>5.5</v>
      </c>
      <c r="EU158" s="184">
        <v>1</v>
      </c>
      <c r="EV158" s="138" t="s">
        <v>2475</v>
      </c>
      <c r="EW158" s="138"/>
      <c r="EX158" s="145" t="s">
        <v>2985</v>
      </c>
      <c r="EY158" s="159">
        <v>7</v>
      </c>
      <c r="EZ158" s="184">
        <v>1</v>
      </c>
      <c r="FA158" s="138" t="s">
        <v>2738</v>
      </c>
      <c r="FB158" s="138"/>
      <c r="FC158" s="145" t="s">
        <v>3146</v>
      </c>
      <c r="FD158" s="159">
        <v>5.5</v>
      </c>
      <c r="FE158" s="184">
        <v>1</v>
      </c>
      <c r="FF158" s="138" t="s">
        <v>3056</v>
      </c>
      <c r="FG158" s="138"/>
      <c r="FH158" s="145" t="s">
        <v>3146</v>
      </c>
      <c r="FI158" s="159">
        <v>5</v>
      </c>
      <c r="FJ158" s="184">
        <v>1</v>
      </c>
      <c r="FK158" s="145" t="s">
        <v>3096</v>
      </c>
      <c r="FL158" s="138"/>
      <c r="FM158" s="145" t="s">
        <v>2973</v>
      </c>
      <c r="FN158" s="159">
        <v>5</v>
      </c>
      <c r="FO158" s="138"/>
      <c r="FP158" s="145"/>
      <c r="FQ158" s="138"/>
      <c r="FR158" s="138"/>
      <c r="FS158" s="159"/>
      <c r="FT158" s="184">
        <v>1</v>
      </c>
      <c r="FU158" s="145"/>
      <c r="FV158" s="138"/>
      <c r="FW158" s="138"/>
      <c r="FX158" s="159"/>
      <c r="FY158" s="184">
        <v>1</v>
      </c>
      <c r="FZ158" s="145" t="s">
        <v>3082</v>
      </c>
      <c r="GA158" s="138">
        <v>816</v>
      </c>
      <c r="GB158" s="145" t="s">
        <v>1320</v>
      </c>
      <c r="GC158" s="159">
        <v>5</v>
      </c>
      <c r="GF158" s="8"/>
    </row>
    <row r="159" spans="1:188" x14ac:dyDescent="0.15">
      <c r="A159" s="138"/>
      <c r="B159" s="138"/>
      <c r="C159" s="138"/>
      <c r="D159" s="138"/>
      <c r="E159" s="138"/>
      <c r="F159" s="138"/>
      <c r="G159" s="138"/>
      <c r="H159" s="199"/>
      <c r="I159" s="138"/>
      <c r="J159" s="138"/>
      <c r="K159" s="138"/>
      <c r="L159" s="138"/>
      <c r="M159" s="138"/>
      <c r="N159" s="138"/>
      <c r="O159" s="138"/>
      <c r="P159" s="199"/>
      <c r="Q159" s="138"/>
      <c r="R159" s="138"/>
      <c r="S159" s="138"/>
      <c r="T159" s="199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99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99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99"/>
      <c r="BU159" s="138"/>
      <c r="BV159" s="138"/>
      <c r="BW159" s="138"/>
      <c r="BX159" s="201"/>
      <c r="BY159" s="138"/>
      <c r="BZ159" s="138"/>
      <c r="CA159" s="138"/>
      <c r="CB159" s="201"/>
      <c r="CC159" s="138"/>
      <c r="CD159" s="138"/>
      <c r="CE159" s="138"/>
      <c r="CF159" s="201"/>
      <c r="CG159" s="138"/>
      <c r="CH159" s="138"/>
      <c r="CI159" s="138"/>
      <c r="CJ159" s="201"/>
      <c r="CK159" s="138"/>
      <c r="CL159" s="138"/>
      <c r="CM159" s="138"/>
      <c r="CN159" s="201"/>
      <c r="CO159" s="138"/>
      <c r="CP159" s="138"/>
      <c r="CQ159" s="138"/>
      <c r="CR159" s="201"/>
      <c r="CS159" s="138"/>
      <c r="CT159" s="138"/>
      <c r="CU159" s="138"/>
      <c r="CV159" s="201"/>
      <c r="CW159" s="138"/>
      <c r="CX159" s="138"/>
      <c r="CY159" s="138"/>
      <c r="CZ159" s="201"/>
      <c r="DA159" s="138"/>
      <c r="DB159" s="138"/>
      <c r="DC159" s="138"/>
      <c r="DD159" s="201"/>
      <c r="DE159" s="138"/>
      <c r="DF159" s="138"/>
      <c r="DG159" s="138"/>
      <c r="DH159" s="201"/>
      <c r="DI159" s="138"/>
      <c r="DJ159" s="138"/>
      <c r="DK159" s="138"/>
      <c r="DL159" s="201"/>
      <c r="DM159" s="138"/>
      <c r="DN159" s="138"/>
      <c r="DO159" s="138"/>
      <c r="DP159" s="201"/>
      <c r="DQ159" s="138"/>
      <c r="DR159" s="138"/>
      <c r="DS159" s="138"/>
      <c r="DT159" s="138"/>
      <c r="DU159" s="201"/>
      <c r="DV159" s="184">
        <v>2</v>
      </c>
      <c r="DW159" s="138" t="s">
        <v>402</v>
      </c>
      <c r="DX159" s="138"/>
      <c r="DY159" s="138" t="s">
        <v>522</v>
      </c>
      <c r="DZ159" s="159">
        <v>6.5</v>
      </c>
      <c r="EA159" s="184">
        <v>2</v>
      </c>
      <c r="EB159" s="138" t="s">
        <v>194</v>
      </c>
      <c r="EC159" s="138"/>
      <c r="ED159" s="138" t="s">
        <v>522</v>
      </c>
      <c r="EE159" s="159">
        <v>5.5</v>
      </c>
      <c r="EF159" s="184">
        <v>2</v>
      </c>
      <c r="EG159" s="138" t="s">
        <v>243</v>
      </c>
      <c r="EH159" s="138"/>
      <c r="EI159" s="138" t="s">
        <v>2471</v>
      </c>
      <c r="EJ159" s="159"/>
      <c r="EK159" s="184">
        <v>2</v>
      </c>
      <c r="EL159" s="138" t="s">
        <v>47</v>
      </c>
      <c r="EM159" s="138"/>
      <c r="EN159" s="145" t="s">
        <v>2985</v>
      </c>
      <c r="EO159" s="159">
        <v>4.5</v>
      </c>
      <c r="EP159" s="184">
        <v>2</v>
      </c>
      <c r="EQ159" s="138" t="s">
        <v>2657</v>
      </c>
      <c r="ER159" s="138"/>
      <c r="ES159" s="145" t="s">
        <v>2012</v>
      </c>
      <c r="ET159" s="159">
        <v>4.5</v>
      </c>
      <c r="EU159" s="184">
        <v>2</v>
      </c>
      <c r="EV159" s="138" t="s">
        <v>2692</v>
      </c>
      <c r="EW159" s="138"/>
      <c r="EX159" s="138" t="s">
        <v>2605</v>
      </c>
      <c r="EY159" s="159">
        <v>6</v>
      </c>
      <c r="EZ159" s="184">
        <v>2</v>
      </c>
      <c r="FA159" s="138" t="s">
        <v>2861</v>
      </c>
      <c r="FB159" s="138"/>
      <c r="FC159" s="145" t="s">
        <v>1370</v>
      </c>
      <c r="FD159" s="159">
        <v>5</v>
      </c>
      <c r="FE159" s="184">
        <v>2</v>
      </c>
      <c r="FF159" s="138" t="s">
        <v>3057</v>
      </c>
      <c r="FG159" s="138"/>
      <c r="FH159" s="138" t="s">
        <v>2605</v>
      </c>
      <c r="FI159" s="159">
        <v>5</v>
      </c>
      <c r="FJ159" s="184">
        <v>2</v>
      </c>
      <c r="FK159" s="145" t="s">
        <v>3159</v>
      </c>
      <c r="FL159" s="138"/>
      <c r="FM159" s="145" t="s">
        <v>3296</v>
      </c>
      <c r="FN159" s="159">
        <v>3.5</v>
      </c>
      <c r="FO159" s="138"/>
      <c r="FP159" s="145"/>
      <c r="FQ159" s="138"/>
      <c r="FR159" s="138"/>
      <c r="FS159" s="159"/>
      <c r="FT159" s="184">
        <v>2</v>
      </c>
      <c r="FU159" s="145"/>
      <c r="FV159" s="138"/>
      <c r="FW159" s="138"/>
      <c r="FX159" s="159"/>
      <c r="FY159" s="184">
        <v>2</v>
      </c>
      <c r="FZ159" s="145" t="s">
        <v>3391</v>
      </c>
      <c r="GA159" s="138">
        <v>829</v>
      </c>
      <c r="GB159" s="145" t="s">
        <v>3392</v>
      </c>
      <c r="GC159" s="159">
        <v>3</v>
      </c>
      <c r="GF159" s="8"/>
    </row>
    <row r="160" spans="1:188" x14ac:dyDescent="0.15">
      <c r="A160" s="138"/>
      <c r="B160" s="138"/>
      <c r="C160" s="138"/>
      <c r="D160" s="138"/>
      <c r="E160" s="138"/>
      <c r="F160" s="138"/>
      <c r="G160" s="138"/>
      <c r="H160" s="199"/>
      <c r="I160" s="138"/>
      <c r="J160" s="138"/>
      <c r="K160" s="138"/>
      <c r="L160" s="138"/>
      <c r="M160" s="138"/>
      <c r="N160" s="138"/>
      <c r="O160" s="138"/>
      <c r="P160" s="199"/>
      <c r="Q160" s="138"/>
      <c r="R160" s="138"/>
      <c r="S160" s="138"/>
      <c r="T160" s="199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99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99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99"/>
      <c r="BU160" s="138"/>
      <c r="BV160" s="138"/>
      <c r="BW160" s="138"/>
      <c r="BX160" s="201"/>
      <c r="BY160" s="138"/>
      <c r="BZ160" s="138"/>
      <c r="CA160" s="138"/>
      <c r="CB160" s="201"/>
      <c r="CC160" s="138"/>
      <c r="CD160" s="138"/>
      <c r="CE160" s="138"/>
      <c r="CF160" s="201"/>
      <c r="CG160" s="138"/>
      <c r="CH160" s="138"/>
      <c r="CI160" s="138"/>
      <c r="CJ160" s="201"/>
      <c r="CK160" s="138"/>
      <c r="CL160" s="138"/>
      <c r="CM160" s="138"/>
      <c r="CN160" s="201"/>
      <c r="CO160" s="138"/>
      <c r="CP160" s="138"/>
      <c r="CQ160" s="138"/>
      <c r="CR160" s="201"/>
      <c r="CS160" s="138"/>
      <c r="CT160" s="138"/>
      <c r="CU160" s="138"/>
      <c r="CV160" s="201"/>
      <c r="CW160" s="138"/>
      <c r="CX160" s="138"/>
      <c r="CY160" s="138"/>
      <c r="CZ160" s="201"/>
      <c r="DA160" s="138"/>
      <c r="DB160" s="138"/>
      <c r="DC160" s="138"/>
      <c r="DD160" s="201"/>
      <c r="DE160" s="138"/>
      <c r="DF160" s="138"/>
      <c r="DG160" s="138"/>
      <c r="DH160" s="201"/>
      <c r="DI160" s="138"/>
      <c r="DJ160" s="138"/>
      <c r="DK160" s="138"/>
      <c r="DL160" s="201"/>
      <c r="DM160" s="138"/>
      <c r="DN160" s="138"/>
      <c r="DO160" s="138"/>
      <c r="DP160" s="201"/>
      <c r="DQ160" s="138"/>
      <c r="DR160" s="138"/>
      <c r="DS160" s="138"/>
      <c r="DT160" s="138"/>
      <c r="DU160" s="201"/>
      <c r="DV160" s="184">
        <v>3</v>
      </c>
      <c r="DW160" s="138" t="s">
        <v>403</v>
      </c>
      <c r="DX160" s="138"/>
      <c r="DY160" s="138" t="s">
        <v>522</v>
      </c>
      <c r="DZ160" s="159">
        <v>6.5</v>
      </c>
      <c r="EA160" s="184">
        <v>3</v>
      </c>
      <c r="EB160" s="138" t="s">
        <v>333</v>
      </c>
      <c r="EC160" s="138"/>
      <c r="ED160" s="138" t="s">
        <v>522</v>
      </c>
      <c r="EE160" s="159">
        <v>5</v>
      </c>
      <c r="EF160" s="184">
        <v>3</v>
      </c>
      <c r="EG160" s="138" t="s">
        <v>244</v>
      </c>
      <c r="EH160" s="138"/>
      <c r="EI160" s="138" t="s">
        <v>2471</v>
      </c>
      <c r="EJ160" s="159"/>
      <c r="EK160" s="184">
        <v>3</v>
      </c>
      <c r="EL160" s="138" t="s">
        <v>2504</v>
      </c>
      <c r="EM160" s="138"/>
      <c r="EN160" s="145" t="s">
        <v>3173</v>
      </c>
      <c r="EO160" s="159">
        <v>4</v>
      </c>
      <c r="EP160" s="184">
        <v>3</v>
      </c>
      <c r="EQ160" s="138" t="s">
        <v>2658</v>
      </c>
      <c r="ER160" s="138"/>
      <c r="ES160" s="138" t="s">
        <v>48</v>
      </c>
      <c r="ET160" s="159">
        <v>4.5</v>
      </c>
      <c r="EU160" s="184">
        <v>3</v>
      </c>
      <c r="EV160" s="138" t="s">
        <v>2736</v>
      </c>
      <c r="EW160" s="138"/>
      <c r="EX160" s="145" t="s">
        <v>3304</v>
      </c>
      <c r="EY160" s="159">
        <v>5</v>
      </c>
      <c r="EZ160" s="184">
        <v>3</v>
      </c>
      <c r="FA160" s="138" t="s">
        <v>2862</v>
      </c>
      <c r="FB160" s="138"/>
      <c r="FC160" s="138" t="s">
        <v>2605</v>
      </c>
      <c r="FD160" s="159">
        <v>4</v>
      </c>
      <c r="FE160" s="184">
        <v>3</v>
      </c>
      <c r="FF160" s="138" t="s">
        <v>2750</v>
      </c>
      <c r="FG160" s="138"/>
      <c r="FH160" s="145" t="s">
        <v>3146</v>
      </c>
      <c r="FI160" s="159">
        <v>4.5</v>
      </c>
      <c r="FJ160" s="184">
        <v>3</v>
      </c>
      <c r="FK160" s="145" t="s">
        <v>2899</v>
      </c>
      <c r="FL160" s="138"/>
      <c r="FM160" s="145" t="s">
        <v>3156</v>
      </c>
      <c r="FN160" s="159">
        <v>3</v>
      </c>
      <c r="FO160" s="138"/>
      <c r="FP160" s="145"/>
      <c r="FQ160" s="138"/>
      <c r="FR160" s="138"/>
      <c r="FS160" s="159"/>
      <c r="FT160" s="184">
        <v>3</v>
      </c>
      <c r="FU160" s="145"/>
      <c r="FV160" s="138"/>
      <c r="FW160" s="138"/>
      <c r="FX160" s="159"/>
      <c r="FY160" s="184">
        <v>3</v>
      </c>
      <c r="FZ160" s="145" t="s">
        <v>3393</v>
      </c>
      <c r="GA160" s="138">
        <v>809</v>
      </c>
      <c r="GB160" s="145" t="s">
        <v>3146</v>
      </c>
      <c r="GC160" s="159">
        <v>2</v>
      </c>
      <c r="GF160" s="8"/>
    </row>
    <row r="161" spans="1:188" x14ac:dyDescent="0.15">
      <c r="A161" s="138"/>
      <c r="B161" s="138"/>
      <c r="C161" s="138"/>
      <c r="D161" s="138"/>
      <c r="E161" s="138"/>
      <c r="F161" s="138"/>
      <c r="G161" s="138"/>
      <c r="H161" s="199"/>
      <c r="I161" s="138"/>
      <c r="J161" s="138"/>
      <c r="K161" s="138"/>
      <c r="L161" s="138"/>
      <c r="M161" s="138"/>
      <c r="N161" s="138"/>
      <c r="O161" s="138"/>
      <c r="P161" s="199"/>
      <c r="Q161" s="138"/>
      <c r="R161" s="138"/>
      <c r="S161" s="138"/>
      <c r="T161" s="199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99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99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99"/>
      <c r="BU161" s="138"/>
      <c r="BV161" s="138"/>
      <c r="BW161" s="138"/>
      <c r="BX161" s="201"/>
      <c r="BY161" s="138"/>
      <c r="BZ161" s="138"/>
      <c r="CA161" s="138"/>
      <c r="CB161" s="201"/>
      <c r="CC161" s="138"/>
      <c r="CD161" s="138"/>
      <c r="CE161" s="138"/>
      <c r="CF161" s="201"/>
      <c r="CG161" s="138"/>
      <c r="CH161" s="138"/>
      <c r="CI161" s="138"/>
      <c r="CJ161" s="201"/>
      <c r="CK161" s="138"/>
      <c r="CL161" s="138"/>
      <c r="CM161" s="138"/>
      <c r="CN161" s="201"/>
      <c r="CO161" s="138"/>
      <c r="CP161" s="138"/>
      <c r="CQ161" s="138"/>
      <c r="CR161" s="201"/>
      <c r="CS161" s="138"/>
      <c r="CT161" s="138"/>
      <c r="CU161" s="138"/>
      <c r="CV161" s="201"/>
      <c r="CW161" s="138"/>
      <c r="CX161" s="138"/>
      <c r="CY161" s="138"/>
      <c r="CZ161" s="201"/>
      <c r="DA161" s="138"/>
      <c r="DB161" s="138"/>
      <c r="DC161" s="138"/>
      <c r="DD161" s="201"/>
      <c r="DE161" s="138"/>
      <c r="DF161" s="138"/>
      <c r="DG161" s="138"/>
      <c r="DH161" s="201"/>
      <c r="DI161" s="138"/>
      <c r="DJ161" s="138"/>
      <c r="DK161" s="138"/>
      <c r="DL161" s="201"/>
      <c r="DM161" s="138"/>
      <c r="DN161" s="138"/>
      <c r="DO161" s="138"/>
      <c r="DP161" s="201"/>
      <c r="DQ161" s="138"/>
      <c r="DR161" s="138"/>
      <c r="DS161" s="138"/>
      <c r="DT161" s="138"/>
      <c r="DU161" s="201"/>
      <c r="DV161" s="184">
        <v>4</v>
      </c>
      <c r="DW161" s="138" t="s">
        <v>371</v>
      </c>
      <c r="DX161" s="138"/>
      <c r="DY161" s="138" t="s">
        <v>522</v>
      </c>
      <c r="DZ161" s="159">
        <v>6</v>
      </c>
      <c r="EA161" s="184">
        <v>4</v>
      </c>
      <c r="EB161" s="138" t="s">
        <v>195</v>
      </c>
      <c r="EC161" s="138"/>
      <c r="ED161" s="138" t="s">
        <v>522</v>
      </c>
      <c r="EE161" s="159">
        <v>5</v>
      </c>
      <c r="EF161" s="184">
        <v>4</v>
      </c>
      <c r="EG161" s="138" t="s">
        <v>245</v>
      </c>
      <c r="EH161" s="138"/>
      <c r="EI161" s="138" t="s">
        <v>272</v>
      </c>
      <c r="EJ161" s="159"/>
      <c r="EK161" s="184">
        <v>4</v>
      </c>
      <c r="EL161" s="138" t="s">
        <v>2506</v>
      </c>
      <c r="EM161" s="138"/>
      <c r="EN161" s="138" t="s">
        <v>48</v>
      </c>
      <c r="EO161" s="159">
        <v>4</v>
      </c>
      <c r="EP161" s="184">
        <v>4</v>
      </c>
      <c r="EQ161" s="138" t="s">
        <v>2659</v>
      </c>
      <c r="ER161" s="138"/>
      <c r="ES161" s="145" t="s">
        <v>3203</v>
      </c>
      <c r="ET161" s="159">
        <v>4</v>
      </c>
      <c r="EU161" s="184">
        <v>4</v>
      </c>
      <c r="EV161" s="138" t="s">
        <v>2737</v>
      </c>
      <c r="EW161" s="138"/>
      <c r="EX161" s="138" t="s">
        <v>2605</v>
      </c>
      <c r="EY161" s="159">
        <v>3</v>
      </c>
      <c r="EZ161" s="184">
        <v>4</v>
      </c>
      <c r="FA161" s="138" t="s">
        <v>2734</v>
      </c>
      <c r="FB161" s="138"/>
      <c r="FC161" s="138" t="s">
        <v>2605</v>
      </c>
      <c r="FD161" s="159">
        <v>4</v>
      </c>
      <c r="FE161" s="184">
        <v>4</v>
      </c>
      <c r="FF161" s="138" t="s">
        <v>3058</v>
      </c>
      <c r="FG161" s="138"/>
      <c r="FH161" s="138" t="s">
        <v>2605</v>
      </c>
      <c r="FI161" s="159">
        <v>4</v>
      </c>
      <c r="FJ161" s="184">
        <v>4</v>
      </c>
      <c r="FK161" s="145" t="s">
        <v>3160</v>
      </c>
      <c r="FL161" s="138"/>
      <c r="FM161" s="145" t="s">
        <v>2012</v>
      </c>
      <c r="FN161" s="159">
        <v>2</v>
      </c>
      <c r="FO161" s="138"/>
      <c r="FP161" s="145"/>
      <c r="FQ161" s="138"/>
      <c r="FR161" s="138"/>
      <c r="FS161" s="159"/>
      <c r="FT161" s="184">
        <v>4</v>
      </c>
      <c r="FU161" s="145"/>
      <c r="FV161" s="138"/>
      <c r="FW161" s="138"/>
      <c r="FX161" s="159"/>
      <c r="FY161" s="184">
        <v>4</v>
      </c>
      <c r="FZ161" s="145" t="s">
        <v>3394</v>
      </c>
      <c r="GA161" s="138">
        <v>0</v>
      </c>
      <c r="GB161" s="145" t="s">
        <v>3146</v>
      </c>
      <c r="GC161" s="159">
        <v>2</v>
      </c>
      <c r="GF161" s="8"/>
    </row>
    <row r="162" spans="1:188" x14ac:dyDescent="0.15">
      <c r="A162" s="138"/>
      <c r="B162" s="138"/>
      <c r="C162" s="138"/>
      <c r="D162" s="138"/>
      <c r="E162" s="138"/>
      <c r="F162" s="138"/>
      <c r="G162" s="138"/>
      <c r="H162" s="199"/>
      <c r="I162" s="138"/>
      <c r="J162" s="138"/>
      <c r="K162" s="138"/>
      <c r="L162" s="138"/>
      <c r="M162" s="138"/>
      <c r="N162" s="138"/>
      <c r="O162" s="138"/>
      <c r="P162" s="199"/>
      <c r="Q162" s="138"/>
      <c r="R162" s="138"/>
      <c r="S162" s="138"/>
      <c r="T162" s="199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99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99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99"/>
      <c r="BU162" s="138"/>
      <c r="BV162" s="138"/>
      <c r="BW162" s="138"/>
      <c r="BX162" s="201"/>
      <c r="BY162" s="138"/>
      <c r="BZ162" s="138"/>
      <c r="CA162" s="138"/>
      <c r="CB162" s="201"/>
      <c r="CC162" s="138"/>
      <c r="CD162" s="138"/>
      <c r="CE162" s="138"/>
      <c r="CF162" s="201"/>
      <c r="CG162" s="138"/>
      <c r="CH162" s="138"/>
      <c r="CI162" s="138"/>
      <c r="CJ162" s="201"/>
      <c r="CK162" s="138"/>
      <c r="CL162" s="138"/>
      <c r="CM162" s="138"/>
      <c r="CN162" s="201"/>
      <c r="CO162" s="138"/>
      <c r="CP162" s="138"/>
      <c r="CQ162" s="138"/>
      <c r="CR162" s="201"/>
      <c r="CS162" s="138"/>
      <c r="CT162" s="138"/>
      <c r="CU162" s="138"/>
      <c r="CV162" s="201"/>
      <c r="CW162" s="138"/>
      <c r="CX162" s="138"/>
      <c r="CY162" s="138"/>
      <c r="CZ162" s="201"/>
      <c r="DA162" s="138"/>
      <c r="DB162" s="138"/>
      <c r="DC162" s="138"/>
      <c r="DD162" s="201"/>
      <c r="DE162" s="138"/>
      <c r="DF162" s="138"/>
      <c r="DG162" s="138"/>
      <c r="DH162" s="201"/>
      <c r="DI162" s="138"/>
      <c r="DJ162" s="138"/>
      <c r="DK162" s="138"/>
      <c r="DL162" s="201"/>
      <c r="DM162" s="138"/>
      <c r="DN162" s="138"/>
      <c r="DO162" s="138"/>
      <c r="DP162" s="201"/>
      <c r="DQ162" s="138"/>
      <c r="DR162" s="138"/>
      <c r="DS162" s="138"/>
      <c r="DT162" s="138"/>
      <c r="DU162" s="201"/>
      <c r="DV162" s="184">
        <v>5</v>
      </c>
      <c r="DW162" s="138" t="s">
        <v>404</v>
      </c>
      <c r="DX162" s="138"/>
      <c r="DY162" s="138" t="s">
        <v>522</v>
      </c>
      <c r="DZ162" s="159">
        <v>6</v>
      </c>
      <c r="EA162" s="184">
        <v>5</v>
      </c>
      <c r="EB162" s="138" t="s">
        <v>196</v>
      </c>
      <c r="EC162" s="138"/>
      <c r="ED162" s="145" t="s">
        <v>1320</v>
      </c>
      <c r="EE162" s="159">
        <v>5</v>
      </c>
      <c r="EF162" s="184">
        <v>5</v>
      </c>
      <c r="EG162" s="138" t="s">
        <v>246</v>
      </c>
      <c r="EH162" s="138"/>
      <c r="EI162" s="145" t="s">
        <v>2166</v>
      </c>
      <c r="EJ162" s="159"/>
      <c r="EK162" s="184">
        <v>5</v>
      </c>
      <c r="EL162" s="138" t="s">
        <v>2508</v>
      </c>
      <c r="EM162" s="138"/>
      <c r="EN162" s="138" t="s">
        <v>48</v>
      </c>
      <c r="EO162" s="159">
        <v>3.5</v>
      </c>
      <c r="EP162" s="184">
        <v>5</v>
      </c>
      <c r="EQ162" s="138" t="s">
        <v>2668</v>
      </c>
      <c r="ER162" s="138"/>
      <c r="ES162" s="138" t="s">
        <v>48</v>
      </c>
      <c r="ET162" s="159">
        <v>3</v>
      </c>
      <c r="EU162" s="184">
        <v>5</v>
      </c>
      <c r="EV162" s="138" t="s">
        <v>2738</v>
      </c>
      <c r="EW162" s="138"/>
      <c r="EX162" s="145" t="s">
        <v>3146</v>
      </c>
      <c r="EY162" s="159">
        <v>3</v>
      </c>
      <c r="EZ162" s="184">
        <v>5</v>
      </c>
      <c r="FA162" s="138" t="s">
        <v>2863</v>
      </c>
      <c r="FB162" s="138"/>
      <c r="FC162" s="138" t="s">
        <v>2605</v>
      </c>
      <c r="FD162" s="159">
        <v>3.5</v>
      </c>
      <c r="FE162" s="184">
        <v>5</v>
      </c>
      <c r="FF162" s="138" t="s">
        <v>3059</v>
      </c>
      <c r="FG162" s="138"/>
      <c r="FH162" s="138" t="s">
        <v>2605</v>
      </c>
      <c r="FI162" s="159">
        <v>4</v>
      </c>
      <c r="FJ162" s="184">
        <v>5</v>
      </c>
      <c r="FK162" s="145" t="s">
        <v>3130</v>
      </c>
      <c r="FL162" s="138"/>
      <c r="FM162" s="145" t="s">
        <v>2012</v>
      </c>
      <c r="FN162" s="159">
        <v>1</v>
      </c>
      <c r="FO162" s="138"/>
      <c r="FP162" s="145"/>
      <c r="FQ162" s="138"/>
      <c r="FR162" s="138"/>
      <c r="FS162" s="159"/>
      <c r="FT162" s="184">
        <v>5</v>
      </c>
      <c r="FU162" s="145"/>
      <c r="FV162" s="138"/>
      <c r="FW162" s="138"/>
      <c r="FX162" s="159"/>
      <c r="FY162" s="184">
        <v>5</v>
      </c>
      <c r="FZ162" s="145" t="s">
        <v>3395</v>
      </c>
      <c r="GA162" s="138">
        <v>847</v>
      </c>
      <c r="GB162" s="145" t="s">
        <v>3146</v>
      </c>
      <c r="GC162" s="159">
        <v>2</v>
      </c>
      <c r="GF162" s="8"/>
    </row>
    <row r="163" spans="1:188" x14ac:dyDescent="0.15">
      <c r="A163" s="138"/>
      <c r="B163" s="138"/>
      <c r="C163" s="138"/>
      <c r="D163" s="138"/>
      <c r="E163" s="138"/>
      <c r="F163" s="138"/>
      <c r="G163" s="138"/>
      <c r="H163" s="199"/>
      <c r="I163" s="138"/>
      <c r="J163" s="138"/>
      <c r="K163" s="138"/>
      <c r="L163" s="138"/>
      <c r="M163" s="138"/>
      <c r="N163" s="138"/>
      <c r="O163" s="138"/>
      <c r="P163" s="199"/>
      <c r="Q163" s="138"/>
      <c r="R163" s="138"/>
      <c r="S163" s="138"/>
      <c r="T163" s="199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99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99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  <c r="BT163" s="199"/>
      <c r="BU163" s="138"/>
      <c r="BV163" s="138"/>
      <c r="BW163" s="138"/>
      <c r="BX163" s="201"/>
      <c r="BY163" s="138"/>
      <c r="BZ163" s="138"/>
      <c r="CA163" s="138"/>
      <c r="CB163" s="201"/>
      <c r="CC163" s="138"/>
      <c r="CD163" s="138"/>
      <c r="CE163" s="138"/>
      <c r="CF163" s="201"/>
      <c r="CG163" s="138"/>
      <c r="CH163" s="138"/>
      <c r="CI163" s="138"/>
      <c r="CJ163" s="201"/>
      <c r="CK163" s="138"/>
      <c r="CL163" s="138"/>
      <c r="CM163" s="138"/>
      <c r="CN163" s="201"/>
      <c r="CO163" s="138"/>
      <c r="CP163" s="138"/>
      <c r="CQ163" s="138"/>
      <c r="CR163" s="201"/>
      <c r="CS163" s="138"/>
      <c r="CT163" s="138"/>
      <c r="CU163" s="138"/>
      <c r="CV163" s="201"/>
      <c r="CW163" s="138"/>
      <c r="CX163" s="138"/>
      <c r="CY163" s="138"/>
      <c r="CZ163" s="201"/>
      <c r="DA163" s="138"/>
      <c r="DB163" s="138"/>
      <c r="DC163" s="138"/>
      <c r="DD163" s="201"/>
      <c r="DE163" s="138"/>
      <c r="DF163" s="138"/>
      <c r="DG163" s="138"/>
      <c r="DH163" s="201"/>
      <c r="DI163" s="138"/>
      <c r="DJ163" s="138"/>
      <c r="DK163" s="138"/>
      <c r="DL163" s="201"/>
      <c r="DM163" s="138"/>
      <c r="DN163" s="138"/>
      <c r="DO163" s="138"/>
      <c r="DP163" s="201"/>
      <c r="DQ163" s="138"/>
      <c r="DR163" s="138"/>
      <c r="DS163" s="138"/>
      <c r="DT163" s="138"/>
      <c r="DU163" s="201"/>
      <c r="DV163" s="184">
        <v>6</v>
      </c>
      <c r="DW163" s="138" t="s">
        <v>405</v>
      </c>
      <c r="DX163" s="138"/>
      <c r="DY163" s="138" t="s">
        <v>522</v>
      </c>
      <c r="DZ163" s="159">
        <v>5.5</v>
      </c>
      <c r="EA163" s="184">
        <v>6</v>
      </c>
      <c r="EB163" s="138" t="s">
        <v>197</v>
      </c>
      <c r="EC163" s="138"/>
      <c r="ED163" s="138" t="s">
        <v>522</v>
      </c>
      <c r="EE163" s="159">
        <v>5</v>
      </c>
      <c r="EF163" s="184">
        <v>6</v>
      </c>
      <c r="EG163" s="138" t="s">
        <v>247</v>
      </c>
      <c r="EH163" s="138"/>
      <c r="EI163" s="138" t="s">
        <v>2471</v>
      </c>
      <c r="EJ163" s="159"/>
      <c r="EK163" s="184">
        <v>6</v>
      </c>
      <c r="EL163" s="138" t="s">
        <v>58</v>
      </c>
      <c r="EM163" s="138"/>
      <c r="EN163" s="145" t="s">
        <v>1863</v>
      </c>
      <c r="EO163" s="159">
        <v>2.5</v>
      </c>
      <c r="EP163" s="184">
        <v>6</v>
      </c>
      <c r="EQ163" s="138" t="s">
        <v>2660</v>
      </c>
      <c r="ER163" s="138"/>
      <c r="ES163" s="138" t="s">
        <v>48</v>
      </c>
      <c r="ET163" s="159">
        <v>3</v>
      </c>
      <c r="EU163" s="184">
        <v>6</v>
      </c>
      <c r="EV163" s="138" t="s">
        <v>2739</v>
      </c>
      <c r="EW163" s="138"/>
      <c r="EX163" s="138" t="s">
        <v>2605</v>
      </c>
      <c r="EY163" s="159">
        <v>3</v>
      </c>
      <c r="EZ163" s="184">
        <v>6</v>
      </c>
      <c r="FA163" s="138" t="s">
        <v>2670</v>
      </c>
      <c r="FB163" s="138"/>
      <c r="FC163" s="138" t="s">
        <v>2605</v>
      </c>
      <c r="FD163" s="159">
        <v>3</v>
      </c>
      <c r="FE163" s="184">
        <v>6</v>
      </c>
      <c r="FF163" s="138" t="s">
        <v>2956</v>
      </c>
      <c r="FG163" s="138"/>
      <c r="FH163" s="145" t="s">
        <v>769</v>
      </c>
      <c r="FI163" s="159">
        <v>3.5</v>
      </c>
      <c r="FJ163" s="184">
        <v>6</v>
      </c>
      <c r="FK163" s="145" t="s">
        <v>3161</v>
      </c>
      <c r="FL163" s="138"/>
      <c r="FM163" s="145" t="s">
        <v>2605</v>
      </c>
      <c r="FN163" s="159">
        <v>0.5</v>
      </c>
      <c r="FO163" s="138"/>
      <c r="FP163" s="145"/>
      <c r="FQ163" s="138"/>
      <c r="FR163" s="138"/>
      <c r="FS163" s="159"/>
      <c r="FT163" s="184">
        <v>6</v>
      </c>
      <c r="FU163" s="145"/>
      <c r="FV163" s="138"/>
      <c r="FW163" s="138"/>
      <c r="FX163" s="159"/>
      <c r="FY163" s="184">
        <v>6</v>
      </c>
      <c r="FZ163" s="145" t="s">
        <v>3396</v>
      </c>
      <c r="GA163" s="138">
        <v>0</v>
      </c>
      <c r="GB163" s="145" t="s">
        <v>2012</v>
      </c>
      <c r="GC163" s="159">
        <v>0</v>
      </c>
      <c r="GF163" s="8"/>
    </row>
    <row r="164" spans="1:188" x14ac:dyDescent="0.15">
      <c r="A164" s="138"/>
      <c r="B164" s="138"/>
      <c r="C164" s="138"/>
      <c r="D164" s="138"/>
      <c r="E164" s="138"/>
      <c r="F164" s="138"/>
      <c r="G164" s="138"/>
      <c r="H164" s="199"/>
      <c r="I164" s="138"/>
      <c r="J164" s="138"/>
      <c r="K164" s="138"/>
      <c r="L164" s="138"/>
      <c r="M164" s="138"/>
      <c r="N164" s="138"/>
      <c r="O164" s="138"/>
      <c r="P164" s="199"/>
      <c r="Q164" s="138"/>
      <c r="R164" s="138"/>
      <c r="S164" s="138"/>
      <c r="T164" s="199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99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99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99"/>
      <c r="BU164" s="138"/>
      <c r="BV164" s="138"/>
      <c r="BW164" s="138"/>
      <c r="BX164" s="199"/>
      <c r="BY164" s="138"/>
      <c r="BZ164" s="138"/>
      <c r="CA164" s="138"/>
      <c r="CB164" s="199"/>
      <c r="CC164" s="138"/>
      <c r="CD164" s="138"/>
      <c r="CE164" s="138"/>
      <c r="CF164" s="199"/>
      <c r="CG164" s="138"/>
      <c r="CH164" s="138"/>
      <c r="CI164" s="138"/>
      <c r="CJ164" s="199"/>
      <c r="CK164" s="138"/>
      <c r="CL164" s="138"/>
      <c r="CM164" s="138"/>
      <c r="CN164" s="199"/>
      <c r="CO164" s="138"/>
      <c r="CP164" s="138"/>
      <c r="CQ164" s="138"/>
      <c r="CR164" s="199"/>
      <c r="CS164" s="138"/>
      <c r="CT164" s="138"/>
      <c r="CU164" s="138"/>
      <c r="CV164" s="199"/>
      <c r="CW164" s="138"/>
      <c r="CX164" s="138"/>
      <c r="CY164" s="138"/>
      <c r="CZ164" s="199"/>
      <c r="DA164" s="138"/>
      <c r="DB164" s="138"/>
      <c r="DC164" s="138"/>
      <c r="DD164" s="199"/>
      <c r="DE164" s="138"/>
      <c r="DF164" s="138"/>
      <c r="DG164" s="138"/>
      <c r="DH164" s="199"/>
      <c r="DI164" s="138"/>
      <c r="DJ164" s="138"/>
      <c r="DK164" s="138"/>
      <c r="DL164" s="199"/>
      <c r="DM164" s="138"/>
      <c r="DN164" s="138"/>
      <c r="DO164" s="138"/>
      <c r="DP164" s="199"/>
      <c r="DQ164" s="138"/>
      <c r="DR164" s="138"/>
      <c r="DS164" s="138"/>
      <c r="DT164" s="138"/>
      <c r="DU164" s="199"/>
      <c r="DV164" s="184">
        <v>7</v>
      </c>
      <c r="DW164" s="138" t="s">
        <v>406</v>
      </c>
      <c r="DX164" s="138"/>
      <c r="DY164" s="145" t="s">
        <v>3146</v>
      </c>
      <c r="DZ164" s="159">
        <v>5</v>
      </c>
      <c r="EA164" s="184">
        <v>7</v>
      </c>
      <c r="EB164" s="138" t="s">
        <v>198</v>
      </c>
      <c r="EC164" s="138"/>
      <c r="ED164" s="145" t="s">
        <v>3156</v>
      </c>
      <c r="EE164" s="159">
        <v>4.5</v>
      </c>
      <c r="EF164" s="184">
        <v>7</v>
      </c>
      <c r="EG164" s="138" t="s">
        <v>164</v>
      </c>
      <c r="EH164" s="138"/>
      <c r="EI164" s="145" t="s">
        <v>2985</v>
      </c>
      <c r="EJ164" s="159"/>
      <c r="EK164" s="184">
        <v>7</v>
      </c>
      <c r="EL164" s="138" t="s">
        <v>2510</v>
      </c>
      <c r="EM164" s="138"/>
      <c r="EN164" s="138" t="s">
        <v>48</v>
      </c>
      <c r="EO164" s="159">
        <v>2</v>
      </c>
      <c r="EP164" s="184">
        <v>7</v>
      </c>
      <c r="EQ164" s="138" t="s">
        <v>2661</v>
      </c>
      <c r="ER164" s="138"/>
      <c r="ES164" s="145" t="s">
        <v>3203</v>
      </c>
      <c r="ET164" s="159">
        <v>2.5</v>
      </c>
      <c r="EU164" s="184">
        <v>7</v>
      </c>
      <c r="EV164" s="138" t="s">
        <v>2740</v>
      </c>
      <c r="EW164" s="138"/>
      <c r="EX164" s="145" t="s">
        <v>2012</v>
      </c>
      <c r="EY164" s="159">
        <v>0.5</v>
      </c>
      <c r="EZ164" s="184">
        <v>7</v>
      </c>
      <c r="FA164" s="138" t="s">
        <v>2745</v>
      </c>
      <c r="FB164" s="138"/>
      <c r="FC164" s="145" t="s">
        <v>2166</v>
      </c>
      <c r="FD164" s="159">
        <v>2</v>
      </c>
      <c r="FE164" s="184">
        <v>7</v>
      </c>
      <c r="FF164" s="138" t="s">
        <v>2485</v>
      </c>
      <c r="FG164" s="138"/>
      <c r="FH164" s="145" t="s">
        <v>2088</v>
      </c>
      <c r="FI164" s="159">
        <v>1</v>
      </c>
      <c r="FJ164" s="184"/>
      <c r="FK164" s="138"/>
      <c r="FL164" s="138"/>
      <c r="FM164" s="138"/>
      <c r="FN164" s="159"/>
      <c r="FO164" s="138"/>
      <c r="FP164" s="145"/>
      <c r="FQ164" s="138"/>
      <c r="FR164" s="138"/>
      <c r="FS164" s="159"/>
      <c r="FT164" s="184"/>
      <c r="FU164" s="138"/>
      <c r="FV164" s="138"/>
      <c r="FW164" s="138"/>
      <c r="FX164" s="159"/>
      <c r="FY164" s="184"/>
      <c r="FZ164" s="138"/>
      <c r="GA164" s="138"/>
      <c r="GB164" s="138"/>
      <c r="GC164" s="159"/>
      <c r="GF164" s="8"/>
    </row>
    <row r="165" spans="1:188" x14ac:dyDescent="0.15">
      <c r="A165" s="138"/>
      <c r="B165" s="138"/>
      <c r="C165" s="138"/>
      <c r="D165" s="138"/>
      <c r="E165" s="138"/>
      <c r="F165" s="138"/>
      <c r="G165" s="138"/>
      <c r="H165" s="199"/>
      <c r="I165" s="138"/>
      <c r="J165" s="138"/>
      <c r="K165" s="138"/>
      <c r="L165" s="138"/>
      <c r="M165" s="138"/>
      <c r="N165" s="138"/>
      <c r="O165" s="138"/>
      <c r="P165" s="199"/>
      <c r="Q165" s="138"/>
      <c r="R165" s="138"/>
      <c r="S165" s="138"/>
      <c r="T165" s="199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99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99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99"/>
      <c r="BU165" s="138"/>
      <c r="BV165" s="138"/>
      <c r="BW165" s="138"/>
      <c r="BX165" s="199"/>
      <c r="BY165" s="138"/>
      <c r="BZ165" s="138"/>
      <c r="CA165" s="138"/>
      <c r="CB165" s="199"/>
      <c r="CC165" s="138"/>
      <c r="CD165" s="138"/>
      <c r="CE165" s="138"/>
      <c r="CF165" s="199"/>
      <c r="CG165" s="138"/>
      <c r="CH165" s="138"/>
      <c r="CI165" s="138"/>
      <c r="CJ165" s="199"/>
      <c r="CK165" s="138"/>
      <c r="CL165" s="138"/>
      <c r="CM165" s="138"/>
      <c r="CN165" s="199"/>
      <c r="CO165" s="138"/>
      <c r="CP165" s="138"/>
      <c r="CQ165" s="138"/>
      <c r="CR165" s="199"/>
      <c r="CS165" s="138"/>
      <c r="CT165" s="138"/>
      <c r="CU165" s="138"/>
      <c r="CV165" s="199"/>
      <c r="CW165" s="138"/>
      <c r="CX165" s="138"/>
      <c r="CY165" s="138"/>
      <c r="CZ165" s="199"/>
      <c r="DA165" s="138"/>
      <c r="DB165" s="138"/>
      <c r="DC165" s="138"/>
      <c r="DD165" s="199"/>
      <c r="DE165" s="138"/>
      <c r="DF165" s="138"/>
      <c r="DG165" s="138"/>
      <c r="DH165" s="199"/>
      <c r="DI165" s="138"/>
      <c r="DJ165" s="138"/>
      <c r="DK165" s="138"/>
      <c r="DL165" s="199"/>
      <c r="DM165" s="138"/>
      <c r="DN165" s="138"/>
      <c r="DO165" s="138"/>
      <c r="DP165" s="199"/>
      <c r="DQ165" s="138"/>
      <c r="DR165" s="138"/>
      <c r="DS165" s="138"/>
      <c r="DT165" s="138"/>
      <c r="DU165" s="199"/>
      <c r="DV165" s="184">
        <v>8</v>
      </c>
      <c r="DW165" s="138" t="s">
        <v>848</v>
      </c>
      <c r="DX165" s="138"/>
      <c r="DY165" s="138" t="s">
        <v>368</v>
      </c>
      <c r="DZ165" s="159">
        <v>5</v>
      </c>
      <c r="EA165" s="184">
        <v>8</v>
      </c>
      <c r="EB165" s="138" t="s">
        <v>199</v>
      </c>
      <c r="EC165" s="138"/>
      <c r="ED165" s="138" t="s">
        <v>522</v>
      </c>
      <c r="EE165" s="159">
        <v>4.5</v>
      </c>
      <c r="EF165" s="184">
        <v>8</v>
      </c>
      <c r="EG165" s="138" t="s">
        <v>248</v>
      </c>
      <c r="EH165" s="138"/>
      <c r="EI165" s="138" t="s">
        <v>2471</v>
      </c>
      <c r="EJ165" s="159"/>
      <c r="EK165" s="184">
        <v>8</v>
      </c>
      <c r="EL165" s="138" t="s">
        <v>2512</v>
      </c>
      <c r="EM165" s="138"/>
      <c r="EN165" s="138" t="s">
        <v>48</v>
      </c>
      <c r="EO165" s="159">
        <v>1</v>
      </c>
      <c r="EP165" s="184">
        <v>8</v>
      </c>
      <c r="EQ165" s="138" t="s">
        <v>2662</v>
      </c>
      <c r="ER165" s="138"/>
      <c r="ES165" s="138" t="s">
        <v>2012</v>
      </c>
      <c r="ET165" s="159">
        <v>1</v>
      </c>
      <c r="EU165" s="184">
        <v>8</v>
      </c>
      <c r="EV165" s="138" t="s">
        <v>2741</v>
      </c>
      <c r="EW165" s="138"/>
      <c r="EX165" s="145" t="s">
        <v>1544</v>
      </c>
      <c r="EY165" s="159">
        <v>0.5</v>
      </c>
      <c r="EZ165" s="184">
        <v>8</v>
      </c>
      <c r="FA165" s="138" t="s">
        <v>2864</v>
      </c>
      <c r="FB165" s="138"/>
      <c r="FC165" s="145" t="s">
        <v>3299</v>
      </c>
      <c r="FD165" s="159">
        <v>1</v>
      </c>
      <c r="FE165" s="184">
        <v>8</v>
      </c>
      <c r="FF165" s="138" t="s">
        <v>3060</v>
      </c>
      <c r="FG165" s="138"/>
      <c r="FH165" s="145" t="s">
        <v>2084</v>
      </c>
      <c r="FI165" s="159">
        <v>1</v>
      </c>
      <c r="FJ165" s="184"/>
      <c r="FK165" s="138"/>
      <c r="FL165" s="138"/>
      <c r="FM165" s="138"/>
      <c r="FN165" s="159"/>
      <c r="FO165" s="138"/>
      <c r="FP165" s="145"/>
      <c r="FQ165" s="138"/>
      <c r="FR165" s="138"/>
      <c r="FS165" s="159"/>
      <c r="FT165" s="184"/>
      <c r="FU165" s="138"/>
      <c r="FV165" s="138"/>
      <c r="FW165" s="138"/>
      <c r="FX165" s="159"/>
      <c r="FY165" s="184"/>
      <c r="FZ165" s="138"/>
      <c r="GA165" s="138"/>
      <c r="GB165" s="138"/>
      <c r="GC165" s="159"/>
      <c r="GF165" s="8"/>
    </row>
    <row r="166" spans="1:188" x14ac:dyDescent="0.15">
      <c r="A166" s="138"/>
      <c r="B166" s="138"/>
      <c r="C166" s="138"/>
      <c r="D166" s="138"/>
      <c r="E166" s="138"/>
      <c r="F166" s="138"/>
      <c r="G166" s="138"/>
      <c r="H166" s="199"/>
      <c r="I166" s="138"/>
      <c r="J166" s="138"/>
      <c r="K166" s="138"/>
      <c r="L166" s="138"/>
      <c r="M166" s="138"/>
      <c r="N166" s="138"/>
      <c r="O166" s="138"/>
      <c r="P166" s="199"/>
      <c r="Q166" s="138"/>
      <c r="R166" s="138"/>
      <c r="S166" s="138"/>
      <c r="T166" s="199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99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99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99"/>
      <c r="BU166" s="138"/>
      <c r="BV166" s="138"/>
      <c r="BW166" s="138"/>
      <c r="BX166" s="199"/>
      <c r="BY166" s="138"/>
      <c r="BZ166" s="138"/>
      <c r="CA166" s="138"/>
      <c r="CB166" s="199"/>
      <c r="CC166" s="138"/>
      <c r="CD166" s="138"/>
      <c r="CE166" s="138"/>
      <c r="CF166" s="199"/>
      <c r="CG166" s="138"/>
      <c r="CH166" s="138"/>
      <c r="CI166" s="138"/>
      <c r="CJ166" s="199"/>
      <c r="CK166" s="138"/>
      <c r="CL166" s="138"/>
      <c r="CM166" s="138"/>
      <c r="CN166" s="199"/>
      <c r="CO166" s="138"/>
      <c r="CP166" s="138"/>
      <c r="CQ166" s="138"/>
      <c r="CR166" s="199"/>
      <c r="CS166" s="138"/>
      <c r="CT166" s="138"/>
      <c r="CU166" s="138"/>
      <c r="CV166" s="199"/>
      <c r="CW166" s="138"/>
      <c r="CX166" s="138"/>
      <c r="CY166" s="138"/>
      <c r="CZ166" s="199"/>
      <c r="DA166" s="138"/>
      <c r="DB166" s="138"/>
      <c r="DC166" s="138"/>
      <c r="DD166" s="199"/>
      <c r="DE166" s="138"/>
      <c r="DF166" s="138"/>
      <c r="DG166" s="138"/>
      <c r="DH166" s="199"/>
      <c r="DI166" s="138"/>
      <c r="DJ166" s="138"/>
      <c r="DK166" s="138"/>
      <c r="DL166" s="199"/>
      <c r="DM166" s="138"/>
      <c r="DN166" s="138"/>
      <c r="DO166" s="138"/>
      <c r="DP166" s="199"/>
      <c r="DQ166" s="138"/>
      <c r="DR166" s="138"/>
      <c r="DS166" s="138"/>
      <c r="DT166" s="138"/>
      <c r="DU166" s="199"/>
      <c r="DV166" s="184">
        <v>9</v>
      </c>
      <c r="DW166" s="138" t="s">
        <v>562</v>
      </c>
      <c r="DX166" s="138"/>
      <c r="DY166" s="145" t="s">
        <v>3156</v>
      </c>
      <c r="DZ166" s="159">
        <v>4.5</v>
      </c>
      <c r="EA166" s="184">
        <v>9</v>
      </c>
      <c r="EB166" s="138" t="s">
        <v>200</v>
      </c>
      <c r="EC166" s="138"/>
      <c r="ED166" s="138" t="s">
        <v>522</v>
      </c>
      <c r="EE166" s="159">
        <v>4</v>
      </c>
      <c r="EF166" s="184"/>
      <c r="EG166" s="138"/>
      <c r="EH166" s="138"/>
      <c r="EI166" s="138"/>
      <c r="EJ166" s="159"/>
      <c r="EK166" s="184"/>
      <c r="EL166" s="138"/>
      <c r="EM166" s="138"/>
      <c r="EN166" s="138"/>
      <c r="EO166" s="159"/>
      <c r="EP166" s="184"/>
      <c r="EQ166" s="138"/>
      <c r="ER166" s="138"/>
      <c r="ES166" s="138"/>
      <c r="ET166" s="159"/>
      <c r="EU166" s="184"/>
      <c r="EV166" s="138"/>
      <c r="EW166" s="138"/>
      <c r="EX166" s="138"/>
      <c r="EY166" s="159"/>
      <c r="EZ166" s="184"/>
      <c r="FA166" s="138"/>
      <c r="FB166" s="138"/>
      <c r="FC166" s="138"/>
      <c r="FD166" s="159"/>
      <c r="FE166" s="184"/>
      <c r="FF166" s="138"/>
      <c r="FG166" s="138"/>
      <c r="FH166" s="138"/>
      <c r="FI166" s="159"/>
      <c r="FJ166" s="184"/>
      <c r="FK166" s="138"/>
      <c r="FL166" s="138"/>
      <c r="FM166" s="138"/>
      <c r="FN166" s="159"/>
      <c r="FO166" s="138"/>
      <c r="FP166" s="145"/>
      <c r="FQ166" s="138"/>
      <c r="FR166" s="138"/>
      <c r="FS166" s="159"/>
      <c r="FT166" s="184"/>
      <c r="FU166" s="138"/>
      <c r="FV166" s="138"/>
      <c r="FW166" s="138"/>
      <c r="FX166" s="159"/>
      <c r="FY166" s="184"/>
      <c r="FZ166" s="138"/>
      <c r="GA166" s="138"/>
      <c r="GB166" s="138"/>
      <c r="GC166" s="159"/>
      <c r="GF166" s="8"/>
    </row>
    <row r="167" spans="1:188" x14ac:dyDescent="0.15">
      <c r="A167" s="138"/>
      <c r="B167" s="138"/>
      <c r="C167" s="138"/>
      <c r="D167" s="138"/>
      <c r="E167" s="138"/>
      <c r="F167" s="138"/>
      <c r="G167" s="138"/>
      <c r="H167" s="199"/>
      <c r="I167" s="138"/>
      <c r="J167" s="138"/>
      <c r="K167" s="138"/>
      <c r="L167" s="138"/>
      <c r="M167" s="138"/>
      <c r="N167" s="138"/>
      <c r="O167" s="138"/>
      <c r="P167" s="199"/>
      <c r="Q167" s="138"/>
      <c r="R167" s="138"/>
      <c r="S167" s="138"/>
      <c r="T167" s="199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99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99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  <c r="BT167" s="199"/>
      <c r="BU167" s="138"/>
      <c r="BV167" s="138"/>
      <c r="BW167" s="138"/>
      <c r="BX167" s="199"/>
      <c r="BY167" s="138"/>
      <c r="BZ167" s="138"/>
      <c r="CA167" s="138"/>
      <c r="CB167" s="199"/>
      <c r="CC167" s="138"/>
      <c r="CD167" s="138"/>
      <c r="CE167" s="138"/>
      <c r="CF167" s="199"/>
      <c r="CG167" s="138"/>
      <c r="CH167" s="138"/>
      <c r="CI167" s="138"/>
      <c r="CJ167" s="199"/>
      <c r="CK167" s="138"/>
      <c r="CL167" s="138"/>
      <c r="CM167" s="138"/>
      <c r="CN167" s="199"/>
      <c r="CO167" s="138"/>
      <c r="CP167" s="138"/>
      <c r="CQ167" s="138"/>
      <c r="CR167" s="199"/>
      <c r="CS167" s="138"/>
      <c r="CT167" s="138"/>
      <c r="CU167" s="138"/>
      <c r="CV167" s="199"/>
      <c r="CW167" s="138"/>
      <c r="CX167" s="138"/>
      <c r="CY167" s="138"/>
      <c r="CZ167" s="199"/>
      <c r="DA167" s="138"/>
      <c r="DB167" s="138"/>
      <c r="DC167" s="138"/>
      <c r="DD167" s="199"/>
      <c r="DE167" s="138"/>
      <c r="DF167" s="138"/>
      <c r="DG167" s="138"/>
      <c r="DH167" s="199"/>
      <c r="DI167" s="138"/>
      <c r="DJ167" s="138"/>
      <c r="DK167" s="138"/>
      <c r="DL167" s="199"/>
      <c r="DM167" s="138"/>
      <c r="DN167" s="138"/>
      <c r="DO167" s="138"/>
      <c r="DP167" s="199"/>
      <c r="DQ167" s="138"/>
      <c r="DR167" s="138"/>
      <c r="DS167" s="138"/>
      <c r="DT167" s="138"/>
      <c r="DU167" s="199"/>
      <c r="DV167" s="184">
        <v>10</v>
      </c>
      <c r="DW167" s="138" t="s">
        <v>313</v>
      </c>
      <c r="DX167" s="138"/>
      <c r="DY167" s="138" t="s">
        <v>2242</v>
      </c>
      <c r="DZ167" s="159">
        <v>4.5</v>
      </c>
      <c r="EA167" s="184">
        <v>10</v>
      </c>
      <c r="EB167" s="138" t="s">
        <v>201</v>
      </c>
      <c r="EC167" s="138"/>
      <c r="ED167" s="138" t="s">
        <v>522</v>
      </c>
      <c r="EE167" s="159">
        <v>4</v>
      </c>
      <c r="EF167" s="184"/>
      <c r="EG167" s="141" t="s">
        <v>235</v>
      </c>
      <c r="EH167" s="138"/>
      <c r="EI167" s="138"/>
      <c r="EJ167" s="159"/>
      <c r="EK167" s="184"/>
      <c r="EL167" s="141" t="s">
        <v>233</v>
      </c>
      <c r="EM167" s="138"/>
      <c r="EN167" s="138"/>
      <c r="EO167" s="159"/>
      <c r="EP167" s="184"/>
      <c r="EQ167" s="141" t="s">
        <v>233</v>
      </c>
      <c r="ER167" s="138"/>
      <c r="ES167" s="138"/>
      <c r="ET167" s="159"/>
      <c r="EU167" s="184"/>
      <c r="EV167" s="141" t="s">
        <v>2716</v>
      </c>
      <c r="EW167" s="138"/>
      <c r="EX167" s="138"/>
      <c r="EY167" s="159"/>
      <c r="EZ167" s="184"/>
      <c r="FA167" s="141" t="s">
        <v>2716</v>
      </c>
      <c r="FB167" s="138"/>
      <c r="FC167" s="138"/>
      <c r="FD167" s="159"/>
      <c r="FE167" s="184"/>
      <c r="FF167" s="141" t="s">
        <v>2716</v>
      </c>
      <c r="FG167" s="138"/>
      <c r="FH167" s="138"/>
      <c r="FI167" s="159"/>
      <c r="FJ167" s="184"/>
      <c r="FK167" s="141" t="s">
        <v>2716</v>
      </c>
      <c r="FL167" s="138"/>
      <c r="FM167" s="138"/>
      <c r="FN167" s="159"/>
      <c r="FO167" s="138"/>
      <c r="FP167" s="145"/>
      <c r="FQ167" s="138"/>
      <c r="FR167" s="138"/>
      <c r="FS167" s="159"/>
      <c r="FT167" s="184"/>
      <c r="FU167" s="141" t="s">
        <v>2716</v>
      </c>
      <c r="FV167" s="138"/>
      <c r="FW167" s="138"/>
      <c r="FX167" s="159"/>
      <c r="FY167" s="184"/>
      <c r="FZ167" s="141" t="s">
        <v>2716</v>
      </c>
      <c r="GA167" s="138"/>
      <c r="GB167" s="138"/>
      <c r="GC167" s="159"/>
      <c r="GF167" s="8"/>
    </row>
    <row r="168" spans="1:188" x14ac:dyDescent="0.15">
      <c r="A168" s="138"/>
      <c r="B168" s="138"/>
      <c r="C168" s="138"/>
      <c r="D168" s="138"/>
      <c r="E168" s="138"/>
      <c r="F168" s="138"/>
      <c r="G168" s="138"/>
      <c r="H168" s="199"/>
      <c r="I168" s="138"/>
      <c r="J168" s="138"/>
      <c r="K168" s="138"/>
      <c r="L168" s="138"/>
      <c r="M168" s="138"/>
      <c r="N168" s="138"/>
      <c r="O168" s="138"/>
      <c r="P168" s="199"/>
      <c r="Q168" s="138"/>
      <c r="R168" s="138"/>
      <c r="S168" s="138"/>
      <c r="T168" s="199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99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99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99"/>
      <c r="BU168" s="138"/>
      <c r="BV168" s="138"/>
      <c r="BW168" s="138"/>
      <c r="BX168" s="199"/>
      <c r="BY168" s="138"/>
      <c r="BZ168" s="138"/>
      <c r="CA168" s="138"/>
      <c r="CB168" s="199"/>
      <c r="CC168" s="138"/>
      <c r="CD168" s="138"/>
      <c r="CE168" s="138"/>
      <c r="CF168" s="199"/>
      <c r="CG168" s="138"/>
      <c r="CH168" s="138"/>
      <c r="CI168" s="138"/>
      <c r="CJ168" s="199"/>
      <c r="CK168" s="138"/>
      <c r="CL168" s="138"/>
      <c r="CM168" s="138"/>
      <c r="CN168" s="199"/>
      <c r="CO168" s="138"/>
      <c r="CP168" s="138"/>
      <c r="CQ168" s="138"/>
      <c r="CR168" s="199"/>
      <c r="CS168" s="138"/>
      <c r="CT168" s="138"/>
      <c r="CU168" s="138"/>
      <c r="CV168" s="199"/>
      <c r="CW168" s="138"/>
      <c r="CX168" s="138"/>
      <c r="CY168" s="138"/>
      <c r="CZ168" s="199"/>
      <c r="DA168" s="138"/>
      <c r="DB168" s="138"/>
      <c r="DC168" s="138"/>
      <c r="DD168" s="199"/>
      <c r="DE168" s="138"/>
      <c r="DF168" s="138"/>
      <c r="DG168" s="138"/>
      <c r="DH168" s="199"/>
      <c r="DI168" s="138"/>
      <c r="DJ168" s="138"/>
      <c r="DK168" s="138"/>
      <c r="DL168" s="199"/>
      <c r="DM168" s="138"/>
      <c r="DN168" s="138"/>
      <c r="DO168" s="138"/>
      <c r="DP168" s="199"/>
      <c r="DQ168" s="138"/>
      <c r="DR168" s="138"/>
      <c r="DS168" s="138"/>
      <c r="DT168" s="138"/>
      <c r="DU168" s="199"/>
      <c r="DV168" s="184">
        <v>11</v>
      </c>
      <c r="DW168" s="138" t="s">
        <v>332</v>
      </c>
      <c r="DX168" s="138"/>
      <c r="DY168" s="138" t="s">
        <v>522</v>
      </c>
      <c r="DZ168" s="159">
        <v>4.5</v>
      </c>
      <c r="EA168" s="184">
        <v>11</v>
      </c>
      <c r="EB168" s="138" t="s">
        <v>202</v>
      </c>
      <c r="EC168" s="138"/>
      <c r="ED168" s="138" t="s">
        <v>272</v>
      </c>
      <c r="EE168" s="159">
        <v>4</v>
      </c>
      <c r="EF168" s="184">
        <v>1</v>
      </c>
      <c r="EG168" s="138" t="s">
        <v>250</v>
      </c>
      <c r="EH168" s="138"/>
      <c r="EI168" s="138" t="s">
        <v>2471</v>
      </c>
      <c r="EJ168" s="159"/>
      <c r="EK168" s="184">
        <v>1</v>
      </c>
      <c r="EL168" s="138" t="s">
        <v>2520</v>
      </c>
      <c r="EM168" s="138"/>
      <c r="EN168" s="145" t="s">
        <v>1320</v>
      </c>
      <c r="EO168" s="159">
        <v>7</v>
      </c>
      <c r="EP168" s="184">
        <v>1</v>
      </c>
      <c r="EQ168" s="138" t="s">
        <v>2669</v>
      </c>
      <c r="ER168" s="138"/>
      <c r="ES168" s="138" t="s">
        <v>48</v>
      </c>
      <c r="ET168" s="159">
        <v>8</v>
      </c>
      <c r="EU168" s="184">
        <v>1</v>
      </c>
      <c r="EV168" s="138" t="s">
        <v>2742</v>
      </c>
      <c r="EW168" s="138"/>
      <c r="EX168" s="138" t="s">
        <v>2605</v>
      </c>
      <c r="EY168" s="159">
        <v>6</v>
      </c>
      <c r="EZ168" s="184">
        <v>1</v>
      </c>
      <c r="FA168" s="138" t="s">
        <v>2869</v>
      </c>
      <c r="FB168" s="138"/>
      <c r="FC168" s="145" t="s">
        <v>3146</v>
      </c>
      <c r="FD168" s="159">
        <v>6</v>
      </c>
      <c r="FE168" s="184">
        <v>1</v>
      </c>
      <c r="FF168" s="138" t="s">
        <v>2884</v>
      </c>
      <c r="FG168" s="138"/>
      <c r="FH168" s="145" t="s">
        <v>1320</v>
      </c>
      <c r="FI168" s="159">
        <v>6</v>
      </c>
      <c r="FJ168" s="184">
        <v>1</v>
      </c>
      <c r="FK168" s="145" t="s">
        <v>3060</v>
      </c>
      <c r="FL168" s="138"/>
      <c r="FM168" s="145" t="s">
        <v>2084</v>
      </c>
      <c r="FN168" s="159">
        <v>5</v>
      </c>
      <c r="FO168" s="138"/>
      <c r="FP168" s="145"/>
      <c r="FQ168" s="138"/>
      <c r="FR168" s="138"/>
      <c r="FS168" s="159"/>
      <c r="FT168" s="184">
        <v>1</v>
      </c>
      <c r="FU168" s="145"/>
      <c r="FV168" s="138"/>
      <c r="FW168" s="138"/>
      <c r="FX168" s="159"/>
      <c r="FY168" s="184">
        <v>1</v>
      </c>
      <c r="FZ168" s="145" t="s">
        <v>3130</v>
      </c>
      <c r="GA168" s="138">
        <v>742</v>
      </c>
      <c r="GB168" s="138" t="s">
        <v>2012</v>
      </c>
      <c r="GC168" s="159">
        <v>4</v>
      </c>
      <c r="GF168" s="8"/>
    </row>
    <row r="169" spans="1:188" x14ac:dyDescent="0.15">
      <c r="A169" s="138"/>
      <c r="B169" s="138"/>
      <c r="C169" s="138"/>
      <c r="D169" s="138"/>
      <c r="E169" s="138"/>
      <c r="F169" s="138"/>
      <c r="G169" s="138"/>
      <c r="H169" s="199"/>
      <c r="I169" s="138"/>
      <c r="J169" s="138"/>
      <c r="K169" s="138"/>
      <c r="L169" s="138"/>
      <c r="M169" s="138"/>
      <c r="N169" s="138"/>
      <c r="O169" s="138"/>
      <c r="P169" s="199"/>
      <c r="Q169" s="138"/>
      <c r="R169" s="138"/>
      <c r="S169" s="138"/>
      <c r="T169" s="199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99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99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99"/>
      <c r="BU169" s="138"/>
      <c r="BV169" s="138"/>
      <c r="BW169" s="138"/>
      <c r="BX169" s="199"/>
      <c r="BY169" s="138"/>
      <c r="BZ169" s="138"/>
      <c r="CA169" s="138"/>
      <c r="CB169" s="199"/>
      <c r="CC169" s="138"/>
      <c r="CD169" s="138"/>
      <c r="CE169" s="138"/>
      <c r="CF169" s="199"/>
      <c r="CG169" s="138"/>
      <c r="CH169" s="138"/>
      <c r="CI169" s="138"/>
      <c r="CJ169" s="199"/>
      <c r="CK169" s="138"/>
      <c r="CL169" s="138"/>
      <c r="CM169" s="138"/>
      <c r="CN169" s="199"/>
      <c r="CO169" s="138"/>
      <c r="CP169" s="138"/>
      <c r="CQ169" s="138"/>
      <c r="CR169" s="199"/>
      <c r="CS169" s="138"/>
      <c r="CT169" s="138"/>
      <c r="CU169" s="138"/>
      <c r="CV169" s="199"/>
      <c r="CW169" s="138"/>
      <c r="CX169" s="138"/>
      <c r="CY169" s="138"/>
      <c r="CZ169" s="199"/>
      <c r="DA169" s="138"/>
      <c r="DB169" s="138"/>
      <c r="DC169" s="138"/>
      <c r="DD169" s="199"/>
      <c r="DE169" s="138"/>
      <c r="DF169" s="138"/>
      <c r="DG169" s="138"/>
      <c r="DH169" s="199"/>
      <c r="DI169" s="138"/>
      <c r="DJ169" s="138"/>
      <c r="DK169" s="138"/>
      <c r="DL169" s="199"/>
      <c r="DM169" s="138"/>
      <c r="DN169" s="138"/>
      <c r="DO169" s="138"/>
      <c r="DP169" s="199"/>
      <c r="DQ169" s="138"/>
      <c r="DR169" s="138"/>
      <c r="DS169" s="138"/>
      <c r="DT169" s="138"/>
      <c r="DU169" s="199"/>
      <c r="DV169" s="184">
        <v>12</v>
      </c>
      <c r="DW169" s="138" t="s">
        <v>333</v>
      </c>
      <c r="DX169" s="138"/>
      <c r="DY169" s="138" t="s">
        <v>522</v>
      </c>
      <c r="DZ169" s="159">
        <v>4</v>
      </c>
      <c r="EA169" s="184">
        <v>12</v>
      </c>
      <c r="EB169" s="138" t="s">
        <v>203</v>
      </c>
      <c r="EC169" s="138"/>
      <c r="ED169" s="138" t="s">
        <v>522</v>
      </c>
      <c r="EE169" s="159">
        <v>4</v>
      </c>
      <c r="EF169" s="184">
        <v>2</v>
      </c>
      <c r="EG169" s="138" t="s">
        <v>251</v>
      </c>
      <c r="EH169" s="138"/>
      <c r="EI169" s="138" t="s">
        <v>2471</v>
      </c>
      <c r="EJ169" s="159"/>
      <c r="EK169" s="184">
        <v>2</v>
      </c>
      <c r="EL169" s="138" t="s">
        <v>2522</v>
      </c>
      <c r="EM169" s="138"/>
      <c r="EN169" s="138" t="s">
        <v>48</v>
      </c>
      <c r="EO169" s="159">
        <v>5.5</v>
      </c>
      <c r="EP169" s="184">
        <v>2</v>
      </c>
      <c r="EQ169" s="138" t="s">
        <v>2511</v>
      </c>
      <c r="ER169" s="138"/>
      <c r="ES169" s="138" t="s">
        <v>48</v>
      </c>
      <c r="ET169" s="159">
        <v>6</v>
      </c>
      <c r="EU169" s="184">
        <v>2</v>
      </c>
      <c r="EV169" s="138" t="s">
        <v>2743</v>
      </c>
      <c r="EW169" s="138"/>
      <c r="EX169" s="138" t="s">
        <v>2605</v>
      </c>
      <c r="EY169" s="159">
        <v>5.5</v>
      </c>
      <c r="EZ169" s="184">
        <v>2</v>
      </c>
      <c r="FA169" s="138" t="s">
        <v>2746</v>
      </c>
      <c r="FB169" s="138"/>
      <c r="FC169" s="138" t="s">
        <v>2605</v>
      </c>
      <c r="FD169" s="159">
        <v>4</v>
      </c>
      <c r="FE169" s="184">
        <v>2</v>
      </c>
      <c r="FF169" s="138" t="s">
        <v>2897</v>
      </c>
      <c r="FG169" s="138"/>
      <c r="FH169" s="145" t="s">
        <v>3146</v>
      </c>
      <c r="FI169" s="159">
        <v>5</v>
      </c>
      <c r="FJ169" s="184">
        <v>2</v>
      </c>
      <c r="FK169" s="145" t="s">
        <v>2886</v>
      </c>
      <c r="FL169" s="138"/>
      <c r="FM169" s="145" t="s">
        <v>3297</v>
      </c>
      <c r="FN169" s="159">
        <v>3</v>
      </c>
      <c r="FO169" s="138"/>
      <c r="FP169" s="145"/>
      <c r="FQ169" s="138"/>
      <c r="FR169" s="138"/>
      <c r="FS169" s="159"/>
      <c r="FT169" s="184">
        <v>2</v>
      </c>
      <c r="FU169" s="145"/>
      <c r="FV169" s="138"/>
      <c r="FW169" s="138"/>
      <c r="FX169" s="159"/>
      <c r="FY169" s="184">
        <v>2</v>
      </c>
      <c r="FZ169" s="145" t="s">
        <v>3402</v>
      </c>
      <c r="GA169" s="138">
        <v>798</v>
      </c>
      <c r="GB169" s="138" t="s">
        <v>3403</v>
      </c>
      <c r="GC169" s="159">
        <v>4</v>
      </c>
      <c r="GF169" s="8"/>
    </row>
    <row r="170" spans="1:188" x14ac:dyDescent="0.15">
      <c r="A170" s="138"/>
      <c r="B170" s="138"/>
      <c r="C170" s="138"/>
      <c r="D170" s="138"/>
      <c r="E170" s="138"/>
      <c r="F170" s="138"/>
      <c r="G170" s="138"/>
      <c r="H170" s="199"/>
      <c r="I170" s="138"/>
      <c r="J170" s="138"/>
      <c r="K170" s="138"/>
      <c r="L170" s="138"/>
      <c r="M170" s="138"/>
      <c r="N170" s="138"/>
      <c r="O170" s="138"/>
      <c r="P170" s="199"/>
      <c r="Q170" s="138"/>
      <c r="R170" s="138"/>
      <c r="S170" s="138"/>
      <c r="T170" s="199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99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99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99"/>
      <c r="BU170" s="138"/>
      <c r="BV170" s="138"/>
      <c r="BW170" s="138"/>
      <c r="BX170" s="199"/>
      <c r="BY170" s="138"/>
      <c r="BZ170" s="138"/>
      <c r="CA170" s="138"/>
      <c r="CB170" s="199"/>
      <c r="CC170" s="138"/>
      <c r="CD170" s="138"/>
      <c r="CE170" s="138"/>
      <c r="CF170" s="199"/>
      <c r="CG170" s="138"/>
      <c r="CH170" s="138"/>
      <c r="CI170" s="138"/>
      <c r="CJ170" s="199"/>
      <c r="CK170" s="138"/>
      <c r="CL170" s="138"/>
      <c r="CM170" s="138"/>
      <c r="CN170" s="199"/>
      <c r="CO170" s="138"/>
      <c r="CP170" s="138"/>
      <c r="CQ170" s="138"/>
      <c r="CR170" s="199"/>
      <c r="CS170" s="138"/>
      <c r="CT170" s="138"/>
      <c r="CU170" s="138"/>
      <c r="CV170" s="199"/>
      <c r="CW170" s="138"/>
      <c r="CX170" s="138"/>
      <c r="CY170" s="138"/>
      <c r="CZ170" s="199"/>
      <c r="DA170" s="138"/>
      <c r="DB170" s="138"/>
      <c r="DC170" s="138"/>
      <c r="DD170" s="199"/>
      <c r="DE170" s="138"/>
      <c r="DF170" s="138"/>
      <c r="DG170" s="138"/>
      <c r="DH170" s="199"/>
      <c r="DI170" s="138"/>
      <c r="DJ170" s="138"/>
      <c r="DK170" s="138"/>
      <c r="DL170" s="199"/>
      <c r="DM170" s="138"/>
      <c r="DN170" s="138"/>
      <c r="DO170" s="138"/>
      <c r="DP170" s="199"/>
      <c r="DQ170" s="138"/>
      <c r="DR170" s="138"/>
      <c r="DS170" s="138"/>
      <c r="DT170" s="138"/>
      <c r="DU170" s="199"/>
      <c r="DV170" s="184">
        <v>13</v>
      </c>
      <c r="DW170" s="138" t="s">
        <v>334</v>
      </c>
      <c r="DX170" s="138"/>
      <c r="DY170" s="138" t="s">
        <v>522</v>
      </c>
      <c r="DZ170" s="159">
        <v>4</v>
      </c>
      <c r="EA170" s="184">
        <v>13</v>
      </c>
      <c r="EB170" s="138" t="s">
        <v>204</v>
      </c>
      <c r="EC170" s="138"/>
      <c r="ED170" s="138" t="s">
        <v>522</v>
      </c>
      <c r="EE170" s="159">
        <v>4</v>
      </c>
      <c r="EF170" s="184">
        <v>3</v>
      </c>
      <c r="EG170" s="138" t="s">
        <v>252</v>
      </c>
      <c r="EH170" s="138"/>
      <c r="EI170" s="138" t="s">
        <v>2471</v>
      </c>
      <c r="EJ170" s="159"/>
      <c r="EK170" s="184">
        <v>3</v>
      </c>
      <c r="EL170" s="138" t="s">
        <v>2524</v>
      </c>
      <c r="EM170" s="138"/>
      <c r="EN170" s="138" t="s">
        <v>48</v>
      </c>
      <c r="EO170" s="159">
        <v>5</v>
      </c>
      <c r="EP170" s="184">
        <v>3</v>
      </c>
      <c r="EQ170" s="138" t="s">
        <v>2527</v>
      </c>
      <c r="ER170" s="138"/>
      <c r="ES170" s="145" t="s">
        <v>3146</v>
      </c>
      <c r="ET170" s="159">
        <v>6</v>
      </c>
      <c r="EU170" s="184">
        <v>3</v>
      </c>
      <c r="EV170" s="138" t="s">
        <v>2744</v>
      </c>
      <c r="EW170" s="138"/>
      <c r="EX170" s="145" t="s">
        <v>2084</v>
      </c>
      <c r="EY170" s="159">
        <v>5.5</v>
      </c>
      <c r="EZ170" s="184">
        <v>3</v>
      </c>
      <c r="FA170" s="138" t="s">
        <v>2870</v>
      </c>
      <c r="FB170" s="138"/>
      <c r="FC170" s="138" t="s">
        <v>2605</v>
      </c>
      <c r="FD170" s="159">
        <v>4</v>
      </c>
      <c r="FE170" s="184">
        <v>3</v>
      </c>
      <c r="FF170" s="138" t="s">
        <v>2887</v>
      </c>
      <c r="FG170" s="138"/>
      <c r="FH170" s="145" t="s">
        <v>3156</v>
      </c>
      <c r="FI170" s="159">
        <v>4</v>
      </c>
      <c r="FJ170" s="184">
        <v>3</v>
      </c>
      <c r="FK170" s="145" t="s">
        <v>3082</v>
      </c>
      <c r="FL170" s="138"/>
      <c r="FM170" s="145" t="s">
        <v>1320</v>
      </c>
      <c r="FN170" s="159">
        <v>3</v>
      </c>
      <c r="FO170" s="138"/>
      <c r="FP170" s="145"/>
      <c r="FQ170" s="138"/>
      <c r="FR170" s="138"/>
      <c r="FS170" s="159"/>
      <c r="FT170" s="184">
        <v>3</v>
      </c>
      <c r="FU170" s="145"/>
      <c r="FV170" s="138"/>
      <c r="FW170" s="138"/>
      <c r="FX170" s="159"/>
      <c r="FY170" s="184">
        <v>3</v>
      </c>
      <c r="FZ170" s="145" t="s">
        <v>3186</v>
      </c>
      <c r="GA170" s="138">
        <v>765</v>
      </c>
      <c r="GB170" s="138" t="s">
        <v>3146</v>
      </c>
      <c r="GC170" s="159">
        <v>3.5</v>
      </c>
      <c r="GF170" s="8"/>
    </row>
    <row r="171" spans="1:188" x14ac:dyDescent="0.15">
      <c r="A171" s="138"/>
      <c r="B171" s="138"/>
      <c r="C171" s="138"/>
      <c r="D171" s="138"/>
      <c r="E171" s="138"/>
      <c r="F171" s="138"/>
      <c r="G171" s="138"/>
      <c r="H171" s="199"/>
      <c r="I171" s="138"/>
      <c r="J171" s="138"/>
      <c r="K171" s="138"/>
      <c r="L171" s="138"/>
      <c r="M171" s="138"/>
      <c r="N171" s="138"/>
      <c r="O171" s="138"/>
      <c r="P171" s="199"/>
      <c r="Q171" s="138"/>
      <c r="R171" s="138"/>
      <c r="S171" s="138"/>
      <c r="T171" s="199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99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99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99"/>
      <c r="BU171" s="138"/>
      <c r="BV171" s="138"/>
      <c r="BW171" s="138"/>
      <c r="BX171" s="199"/>
      <c r="BY171" s="138"/>
      <c r="BZ171" s="138"/>
      <c r="CA171" s="138"/>
      <c r="CB171" s="199"/>
      <c r="CC171" s="138"/>
      <c r="CD171" s="138"/>
      <c r="CE171" s="138"/>
      <c r="CF171" s="199"/>
      <c r="CG171" s="138"/>
      <c r="CH171" s="138"/>
      <c r="CI171" s="138"/>
      <c r="CJ171" s="199"/>
      <c r="CK171" s="138"/>
      <c r="CL171" s="138"/>
      <c r="CM171" s="138"/>
      <c r="CN171" s="199"/>
      <c r="CO171" s="138"/>
      <c r="CP171" s="138"/>
      <c r="CQ171" s="138"/>
      <c r="CR171" s="199"/>
      <c r="CS171" s="138"/>
      <c r="CT171" s="138"/>
      <c r="CU171" s="138"/>
      <c r="CV171" s="199"/>
      <c r="CW171" s="138"/>
      <c r="CX171" s="138"/>
      <c r="CY171" s="138"/>
      <c r="CZ171" s="199"/>
      <c r="DA171" s="138"/>
      <c r="DB171" s="138"/>
      <c r="DC171" s="138"/>
      <c r="DD171" s="199"/>
      <c r="DE171" s="138"/>
      <c r="DF171" s="138"/>
      <c r="DG171" s="138"/>
      <c r="DH171" s="199"/>
      <c r="DI171" s="138"/>
      <c r="DJ171" s="138"/>
      <c r="DK171" s="138"/>
      <c r="DL171" s="199"/>
      <c r="DM171" s="138"/>
      <c r="DN171" s="138"/>
      <c r="DO171" s="138"/>
      <c r="DP171" s="199"/>
      <c r="DQ171" s="138"/>
      <c r="DR171" s="138"/>
      <c r="DS171" s="138"/>
      <c r="DT171" s="138"/>
      <c r="DU171" s="199"/>
      <c r="DV171" s="184">
        <v>14</v>
      </c>
      <c r="DW171" s="138" t="s">
        <v>335</v>
      </c>
      <c r="DX171" s="138"/>
      <c r="DY171" s="138" t="s">
        <v>522</v>
      </c>
      <c r="DZ171" s="159">
        <v>4</v>
      </c>
      <c r="EA171" s="184">
        <v>14</v>
      </c>
      <c r="EB171" s="138" t="s">
        <v>205</v>
      </c>
      <c r="EC171" s="138"/>
      <c r="ED171" s="138" t="s">
        <v>522</v>
      </c>
      <c r="EE171" s="159">
        <v>3.5</v>
      </c>
      <c r="EF171" s="184">
        <v>4</v>
      </c>
      <c r="EG171" s="138" t="s">
        <v>178</v>
      </c>
      <c r="EH171" s="138"/>
      <c r="EI171" s="145" t="s">
        <v>2012</v>
      </c>
      <c r="EJ171" s="159"/>
      <c r="EK171" s="184">
        <v>4</v>
      </c>
      <c r="EL171" s="138" t="s">
        <v>2526</v>
      </c>
      <c r="EM171" s="138"/>
      <c r="EN171" s="138" t="s">
        <v>48</v>
      </c>
      <c r="EO171" s="159">
        <v>3.5</v>
      </c>
      <c r="EP171" s="184">
        <v>4</v>
      </c>
      <c r="EQ171" s="138" t="s">
        <v>2670</v>
      </c>
      <c r="ER171" s="138"/>
      <c r="ES171" s="138" t="s">
        <v>48</v>
      </c>
      <c r="ET171" s="159">
        <v>6</v>
      </c>
      <c r="EU171" s="184">
        <v>4</v>
      </c>
      <c r="EV171" s="138" t="s">
        <v>2745</v>
      </c>
      <c r="EW171" s="138"/>
      <c r="EX171" s="145" t="s">
        <v>2166</v>
      </c>
      <c r="EY171" s="159">
        <v>4.5</v>
      </c>
      <c r="EZ171" s="184">
        <v>4</v>
      </c>
      <c r="FA171" s="138" t="s">
        <v>2871</v>
      </c>
      <c r="FB171" s="138"/>
      <c r="FC171" s="138" t="s">
        <v>2605</v>
      </c>
      <c r="FD171" s="159">
        <v>3</v>
      </c>
      <c r="FE171" s="184">
        <v>4</v>
      </c>
      <c r="FF171" s="138" t="s">
        <v>3065</v>
      </c>
      <c r="FG171" s="138"/>
      <c r="FH171" s="145" t="s">
        <v>2985</v>
      </c>
      <c r="FI171" s="159">
        <v>3</v>
      </c>
      <c r="FJ171" s="184">
        <v>4</v>
      </c>
      <c r="FK171" s="145" t="s">
        <v>2902</v>
      </c>
      <c r="FL171" s="138"/>
      <c r="FM171" s="145" t="s">
        <v>1686</v>
      </c>
      <c r="FN171" s="159">
        <v>2</v>
      </c>
      <c r="FO171" s="138"/>
      <c r="FP171" s="145"/>
      <c r="FQ171" s="138"/>
      <c r="FR171" s="138"/>
      <c r="FS171" s="159"/>
      <c r="FT171" s="184">
        <v>4</v>
      </c>
      <c r="FU171" s="145"/>
      <c r="FV171" s="138"/>
      <c r="FW171" s="138"/>
      <c r="FX171" s="159"/>
      <c r="FY171" s="184">
        <v>4</v>
      </c>
      <c r="FZ171" s="145" t="s">
        <v>3404</v>
      </c>
      <c r="GA171" s="138">
        <v>0</v>
      </c>
      <c r="GB171" s="138" t="s">
        <v>2985</v>
      </c>
      <c r="GC171" s="159">
        <v>1.5</v>
      </c>
      <c r="GF171" s="8"/>
    </row>
    <row r="172" spans="1:188" x14ac:dyDescent="0.15">
      <c r="A172" s="138"/>
      <c r="B172" s="138"/>
      <c r="C172" s="138"/>
      <c r="D172" s="138"/>
      <c r="E172" s="138"/>
      <c r="F172" s="138"/>
      <c r="G172" s="138"/>
      <c r="H172" s="199"/>
      <c r="I172" s="138"/>
      <c r="J172" s="138"/>
      <c r="K172" s="138"/>
      <c r="L172" s="138"/>
      <c r="M172" s="138"/>
      <c r="N172" s="138"/>
      <c r="O172" s="138"/>
      <c r="P172" s="199"/>
      <c r="Q172" s="138"/>
      <c r="R172" s="138"/>
      <c r="S172" s="138"/>
      <c r="T172" s="199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99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99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99"/>
      <c r="BU172" s="138"/>
      <c r="BV172" s="138"/>
      <c r="BW172" s="138"/>
      <c r="BX172" s="199"/>
      <c r="BY172" s="138"/>
      <c r="BZ172" s="138"/>
      <c r="CA172" s="138"/>
      <c r="CB172" s="199"/>
      <c r="CC172" s="138"/>
      <c r="CD172" s="138"/>
      <c r="CE172" s="138"/>
      <c r="CF172" s="199"/>
      <c r="CG172" s="138"/>
      <c r="CH172" s="138"/>
      <c r="CI172" s="138"/>
      <c r="CJ172" s="199"/>
      <c r="CK172" s="138"/>
      <c r="CL172" s="138"/>
      <c r="CM172" s="138"/>
      <c r="CN172" s="199"/>
      <c r="CO172" s="138"/>
      <c r="CP172" s="138"/>
      <c r="CQ172" s="138"/>
      <c r="CR172" s="199"/>
      <c r="CS172" s="138"/>
      <c r="CT172" s="138"/>
      <c r="CU172" s="138"/>
      <c r="CV172" s="199"/>
      <c r="CW172" s="138"/>
      <c r="CX172" s="138"/>
      <c r="CY172" s="138"/>
      <c r="CZ172" s="199"/>
      <c r="DA172" s="138"/>
      <c r="DB172" s="138"/>
      <c r="DC172" s="138"/>
      <c r="DD172" s="199"/>
      <c r="DE172" s="138"/>
      <c r="DF172" s="138"/>
      <c r="DG172" s="138"/>
      <c r="DH172" s="199"/>
      <c r="DI172" s="138"/>
      <c r="DJ172" s="138"/>
      <c r="DK172" s="138"/>
      <c r="DL172" s="199"/>
      <c r="DM172" s="138"/>
      <c r="DN172" s="138"/>
      <c r="DO172" s="138"/>
      <c r="DP172" s="199"/>
      <c r="DQ172" s="138"/>
      <c r="DR172" s="138"/>
      <c r="DS172" s="138"/>
      <c r="DT172" s="138"/>
      <c r="DU172" s="199"/>
      <c r="DV172" s="184">
        <v>15</v>
      </c>
      <c r="DW172" s="138" t="s">
        <v>336</v>
      </c>
      <c r="DX172" s="138"/>
      <c r="DY172" s="138" t="s">
        <v>522</v>
      </c>
      <c r="DZ172" s="159">
        <v>3.5</v>
      </c>
      <c r="EA172" s="184">
        <v>15</v>
      </c>
      <c r="EB172" s="138" t="s">
        <v>206</v>
      </c>
      <c r="EC172" s="138"/>
      <c r="ED172" s="138" t="s">
        <v>522</v>
      </c>
      <c r="EE172" s="159">
        <v>3.5</v>
      </c>
      <c r="EF172" s="184">
        <v>5</v>
      </c>
      <c r="EG172" s="138" t="s">
        <v>179</v>
      </c>
      <c r="EH172" s="138"/>
      <c r="EI172" s="138" t="s">
        <v>2471</v>
      </c>
      <c r="EJ172" s="159"/>
      <c r="EK172" s="184">
        <v>5</v>
      </c>
      <c r="EL172" s="138" t="s">
        <v>259</v>
      </c>
      <c r="EM172" s="138"/>
      <c r="EN172" s="145" t="s">
        <v>2084</v>
      </c>
      <c r="EO172" s="159">
        <v>3.5</v>
      </c>
      <c r="EP172" s="184">
        <v>5</v>
      </c>
      <c r="EQ172" s="138" t="s">
        <v>2671</v>
      </c>
      <c r="ER172" s="138"/>
      <c r="ES172" s="138" t="s">
        <v>48</v>
      </c>
      <c r="ET172" s="159">
        <v>5</v>
      </c>
      <c r="EU172" s="184">
        <v>5</v>
      </c>
      <c r="EV172" s="138" t="s">
        <v>2746</v>
      </c>
      <c r="EW172" s="138"/>
      <c r="EX172" s="138" t="s">
        <v>2605</v>
      </c>
      <c r="EY172" s="159">
        <v>3.5</v>
      </c>
      <c r="EZ172" s="184">
        <v>5</v>
      </c>
      <c r="FA172" s="138" t="s">
        <v>2872</v>
      </c>
      <c r="FB172" s="138"/>
      <c r="FC172" s="138" t="s">
        <v>2605</v>
      </c>
      <c r="FD172" s="159">
        <v>3</v>
      </c>
      <c r="FE172" s="184">
        <v>5</v>
      </c>
      <c r="FF172" s="138" t="s">
        <v>3066</v>
      </c>
      <c r="FG172" s="138"/>
      <c r="FH172" s="138" t="s">
        <v>2605</v>
      </c>
      <c r="FI172" s="159">
        <v>3</v>
      </c>
      <c r="FJ172" s="184">
        <v>5</v>
      </c>
      <c r="FK172" s="145" t="s">
        <v>2745</v>
      </c>
      <c r="FL172" s="138"/>
      <c r="FM172" s="145" t="s">
        <v>2166</v>
      </c>
      <c r="FN172" s="159">
        <v>2</v>
      </c>
      <c r="FO172" s="138"/>
      <c r="FP172" s="145"/>
      <c r="FQ172" s="138"/>
      <c r="FR172" s="138"/>
      <c r="FS172" s="159"/>
      <c r="FT172" s="184">
        <v>5</v>
      </c>
      <c r="FU172" s="145"/>
      <c r="FV172" s="138"/>
      <c r="FW172" s="138"/>
      <c r="FX172" s="159"/>
      <c r="FY172" s="184">
        <v>5</v>
      </c>
      <c r="FZ172" s="145" t="s">
        <v>3211</v>
      </c>
      <c r="GA172" s="138">
        <v>749</v>
      </c>
      <c r="GB172" s="145" t="s">
        <v>3296</v>
      </c>
      <c r="GC172" s="159">
        <v>1</v>
      </c>
      <c r="GF172" s="8"/>
    </row>
    <row r="173" spans="1:188" x14ac:dyDescent="0.15">
      <c r="A173" s="138"/>
      <c r="B173" s="138"/>
      <c r="C173" s="138"/>
      <c r="D173" s="138"/>
      <c r="E173" s="138"/>
      <c r="F173" s="138"/>
      <c r="G173" s="138"/>
      <c r="H173" s="199"/>
      <c r="I173" s="138"/>
      <c r="J173" s="138"/>
      <c r="K173" s="138"/>
      <c r="L173" s="138"/>
      <c r="M173" s="138"/>
      <c r="N173" s="138"/>
      <c r="O173" s="138"/>
      <c r="P173" s="199"/>
      <c r="Q173" s="138"/>
      <c r="R173" s="138"/>
      <c r="S173" s="138"/>
      <c r="T173" s="199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99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99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99"/>
      <c r="BU173" s="138"/>
      <c r="BV173" s="138"/>
      <c r="BW173" s="138"/>
      <c r="BX173" s="199"/>
      <c r="BY173" s="138"/>
      <c r="BZ173" s="138"/>
      <c r="CA173" s="138"/>
      <c r="CB173" s="199"/>
      <c r="CC173" s="138"/>
      <c r="CD173" s="138"/>
      <c r="CE173" s="138"/>
      <c r="CF173" s="199"/>
      <c r="CG173" s="138"/>
      <c r="CH173" s="138"/>
      <c r="CI173" s="138"/>
      <c r="CJ173" s="199"/>
      <c r="CK173" s="138"/>
      <c r="CL173" s="138"/>
      <c r="CM173" s="138"/>
      <c r="CN173" s="199"/>
      <c r="CO173" s="138"/>
      <c r="CP173" s="138"/>
      <c r="CQ173" s="138"/>
      <c r="CR173" s="199"/>
      <c r="CS173" s="138"/>
      <c r="CT173" s="138"/>
      <c r="CU173" s="138"/>
      <c r="CV173" s="199"/>
      <c r="CW173" s="138"/>
      <c r="CX173" s="138"/>
      <c r="CY173" s="138"/>
      <c r="CZ173" s="199"/>
      <c r="DA173" s="138"/>
      <c r="DB173" s="138"/>
      <c r="DC173" s="138"/>
      <c r="DD173" s="199"/>
      <c r="DE173" s="138"/>
      <c r="DF173" s="138"/>
      <c r="DG173" s="138"/>
      <c r="DH173" s="199"/>
      <c r="DI173" s="138"/>
      <c r="DJ173" s="138"/>
      <c r="DK173" s="138"/>
      <c r="DL173" s="199"/>
      <c r="DM173" s="138"/>
      <c r="DN173" s="138"/>
      <c r="DO173" s="138"/>
      <c r="DP173" s="199"/>
      <c r="DQ173" s="138"/>
      <c r="DR173" s="138"/>
      <c r="DS173" s="138"/>
      <c r="DT173" s="138"/>
      <c r="DU173" s="199"/>
      <c r="DV173" s="184">
        <v>16</v>
      </c>
      <c r="DW173" s="138" t="s">
        <v>337</v>
      </c>
      <c r="DX173" s="138"/>
      <c r="DY173" s="138" t="s">
        <v>522</v>
      </c>
      <c r="DZ173" s="159">
        <v>2.5</v>
      </c>
      <c r="EA173" s="184">
        <v>16</v>
      </c>
      <c r="EB173" s="138" t="s">
        <v>207</v>
      </c>
      <c r="EC173" s="138"/>
      <c r="ED173" s="138" t="s">
        <v>522</v>
      </c>
      <c r="EE173" s="159">
        <v>3.5</v>
      </c>
      <c r="EF173" s="184">
        <v>6</v>
      </c>
      <c r="EG173" s="138" t="s">
        <v>180</v>
      </c>
      <c r="EH173" s="138"/>
      <c r="EI173" s="138" t="s">
        <v>2471</v>
      </c>
      <c r="EJ173" s="159"/>
      <c r="EK173" s="184">
        <v>6</v>
      </c>
      <c r="EL173" s="138" t="s">
        <v>2528</v>
      </c>
      <c r="EM173" s="138"/>
      <c r="EN173" s="145" t="s">
        <v>3146</v>
      </c>
      <c r="EO173" s="159">
        <v>1</v>
      </c>
      <c r="EP173" s="184">
        <v>6</v>
      </c>
      <c r="EQ173" s="138" t="s">
        <v>2507</v>
      </c>
      <c r="ER173" s="138"/>
      <c r="ES173" s="138" t="s">
        <v>48</v>
      </c>
      <c r="ET173" s="159">
        <v>3</v>
      </c>
      <c r="EU173" s="184">
        <v>6</v>
      </c>
      <c r="EV173" s="138" t="s">
        <v>2747</v>
      </c>
      <c r="EW173" s="138"/>
      <c r="EX173" s="138" t="s">
        <v>1863</v>
      </c>
      <c r="EY173" s="159">
        <v>2</v>
      </c>
      <c r="EZ173" s="184">
        <v>6</v>
      </c>
      <c r="FA173" s="138" t="s">
        <v>2873</v>
      </c>
      <c r="FB173" s="138"/>
      <c r="FC173" s="138" t="s">
        <v>2605</v>
      </c>
      <c r="FD173" s="159">
        <v>3</v>
      </c>
      <c r="FE173" s="184">
        <v>6</v>
      </c>
      <c r="FF173" s="138" t="s">
        <v>3067</v>
      </c>
      <c r="FG173" s="138"/>
      <c r="FH173" s="145" t="s">
        <v>3300</v>
      </c>
      <c r="FI173" s="159">
        <v>3</v>
      </c>
      <c r="FJ173" s="184">
        <v>6</v>
      </c>
      <c r="FK173" s="145" t="s">
        <v>3109</v>
      </c>
      <c r="FL173" s="138"/>
      <c r="FM173" s="145" t="s">
        <v>2012</v>
      </c>
      <c r="FN173" s="159">
        <v>0</v>
      </c>
      <c r="FO173" s="138"/>
      <c r="FP173" s="145"/>
      <c r="FQ173" s="138"/>
      <c r="FR173" s="138"/>
      <c r="FS173" s="159"/>
      <c r="FT173" s="184">
        <v>6</v>
      </c>
      <c r="FU173" s="145"/>
      <c r="FV173" s="138"/>
      <c r="FW173" s="138"/>
      <c r="FX173" s="159"/>
      <c r="FY173" s="184">
        <v>6</v>
      </c>
      <c r="FZ173" s="145" t="s">
        <v>3405</v>
      </c>
      <c r="GA173" s="138">
        <v>751</v>
      </c>
      <c r="GB173" s="145" t="s">
        <v>3173</v>
      </c>
      <c r="GC173" s="159">
        <v>1</v>
      </c>
      <c r="GF173" s="8"/>
    </row>
    <row r="174" spans="1:188" x14ac:dyDescent="0.15">
      <c r="A174" s="138"/>
      <c r="B174" s="138"/>
      <c r="C174" s="138"/>
      <c r="D174" s="138"/>
      <c r="E174" s="138"/>
      <c r="F174" s="138"/>
      <c r="G174" s="138"/>
      <c r="H174" s="199"/>
      <c r="I174" s="138"/>
      <c r="J174" s="138"/>
      <c r="K174" s="138"/>
      <c r="L174" s="138"/>
      <c r="M174" s="138"/>
      <c r="N174" s="138"/>
      <c r="O174" s="138"/>
      <c r="P174" s="199"/>
      <c r="Q174" s="138"/>
      <c r="R174" s="138"/>
      <c r="S174" s="138"/>
      <c r="T174" s="199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99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99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99"/>
      <c r="BU174" s="138"/>
      <c r="BV174" s="138"/>
      <c r="BW174" s="138"/>
      <c r="BX174" s="199"/>
      <c r="BY174" s="138"/>
      <c r="BZ174" s="138"/>
      <c r="CA174" s="138"/>
      <c r="CB174" s="199"/>
      <c r="CC174" s="138"/>
      <c r="CD174" s="138"/>
      <c r="CE174" s="138"/>
      <c r="CF174" s="199"/>
      <c r="CG174" s="138"/>
      <c r="CH174" s="138"/>
      <c r="CI174" s="138"/>
      <c r="CJ174" s="199"/>
      <c r="CK174" s="138"/>
      <c r="CL174" s="138"/>
      <c r="CM174" s="138"/>
      <c r="CN174" s="199"/>
      <c r="CO174" s="138"/>
      <c r="CP174" s="138"/>
      <c r="CQ174" s="138"/>
      <c r="CR174" s="199"/>
      <c r="CS174" s="138"/>
      <c r="CT174" s="138"/>
      <c r="CU174" s="138"/>
      <c r="CV174" s="199"/>
      <c r="CW174" s="138"/>
      <c r="CX174" s="138"/>
      <c r="CY174" s="138"/>
      <c r="CZ174" s="199"/>
      <c r="DA174" s="138"/>
      <c r="DB174" s="138"/>
      <c r="DC174" s="138"/>
      <c r="DD174" s="199"/>
      <c r="DE174" s="138"/>
      <c r="DF174" s="138"/>
      <c r="DG174" s="138"/>
      <c r="DH174" s="199"/>
      <c r="DI174" s="138"/>
      <c r="DJ174" s="138"/>
      <c r="DK174" s="138"/>
      <c r="DL174" s="199"/>
      <c r="DM174" s="138"/>
      <c r="DN174" s="138"/>
      <c r="DO174" s="138"/>
      <c r="DP174" s="199"/>
      <c r="DQ174" s="138"/>
      <c r="DR174" s="138"/>
      <c r="DS174" s="138"/>
      <c r="DT174" s="138"/>
      <c r="DU174" s="199"/>
      <c r="DV174" s="184">
        <v>17</v>
      </c>
      <c r="DW174" s="138" t="s">
        <v>338</v>
      </c>
      <c r="DX174" s="138"/>
      <c r="DY174" s="138" t="s">
        <v>522</v>
      </c>
      <c r="DZ174" s="159">
        <v>1.5</v>
      </c>
      <c r="EA174" s="184">
        <v>17</v>
      </c>
      <c r="EB174" s="138" t="s">
        <v>357</v>
      </c>
      <c r="EC174" s="138"/>
      <c r="ED174" s="138" t="s">
        <v>522</v>
      </c>
      <c r="EE174" s="159">
        <v>3.5</v>
      </c>
      <c r="EF174" s="184">
        <v>7</v>
      </c>
      <c r="EG174" s="138" t="s">
        <v>181</v>
      </c>
      <c r="EH174" s="138"/>
      <c r="EI174" s="138" t="s">
        <v>2471</v>
      </c>
      <c r="EJ174" s="159"/>
      <c r="EK174" s="184">
        <v>7</v>
      </c>
      <c r="EL174" s="138" t="s">
        <v>2530</v>
      </c>
      <c r="EM174" s="138"/>
      <c r="EN174" s="138" t="s">
        <v>48</v>
      </c>
      <c r="EO174" s="159">
        <v>0.5</v>
      </c>
      <c r="EP174" s="184">
        <v>7</v>
      </c>
      <c r="EQ174" s="138" t="s">
        <v>2672</v>
      </c>
      <c r="ER174" s="138"/>
      <c r="ES174" s="145" t="s">
        <v>2084</v>
      </c>
      <c r="ET174" s="159">
        <v>2.5</v>
      </c>
      <c r="EU174" s="184">
        <v>7</v>
      </c>
      <c r="EV174" s="138" t="s">
        <v>2748</v>
      </c>
      <c r="EW174" s="138"/>
      <c r="EX174" s="138" t="s">
        <v>2605</v>
      </c>
      <c r="EY174" s="159">
        <v>1</v>
      </c>
      <c r="EZ174" s="184">
        <v>7</v>
      </c>
      <c r="FA174" s="138" t="s">
        <v>2874</v>
      </c>
      <c r="FB174" s="138"/>
      <c r="FC174" s="138" t="s">
        <v>2605</v>
      </c>
      <c r="FD174" s="159">
        <v>3</v>
      </c>
      <c r="FE174" s="184">
        <v>7</v>
      </c>
      <c r="FF174" s="138" t="s">
        <v>3068</v>
      </c>
      <c r="FG174" s="138"/>
      <c r="FH174" s="145" t="s">
        <v>3312</v>
      </c>
      <c r="FI174" s="159">
        <v>2</v>
      </c>
      <c r="FJ174" s="184"/>
      <c r="FK174" s="138"/>
      <c r="FL174" s="138"/>
      <c r="FM174" s="138"/>
      <c r="FN174" s="159"/>
      <c r="FO174" s="138"/>
      <c r="FP174" s="145"/>
      <c r="FQ174" s="138"/>
      <c r="FR174" s="138"/>
      <c r="FS174" s="159"/>
      <c r="FT174" s="184"/>
      <c r="FU174" s="145"/>
      <c r="FV174" s="138"/>
      <c r="FW174" s="138"/>
      <c r="FX174" s="159"/>
      <c r="FY174" s="184"/>
      <c r="FZ174" s="145"/>
      <c r="GA174" s="138"/>
      <c r="GB174" s="138"/>
      <c r="GC174" s="159"/>
      <c r="GF174" s="8"/>
    </row>
    <row r="175" spans="1:188" x14ac:dyDescent="0.15">
      <c r="A175" s="138"/>
      <c r="B175" s="138"/>
      <c r="C175" s="138"/>
      <c r="D175" s="138"/>
      <c r="E175" s="138"/>
      <c r="F175" s="138"/>
      <c r="G175" s="138"/>
      <c r="H175" s="199"/>
      <c r="I175" s="138"/>
      <c r="J175" s="138"/>
      <c r="K175" s="138"/>
      <c r="L175" s="138"/>
      <c r="M175" s="138"/>
      <c r="N175" s="138"/>
      <c r="O175" s="138"/>
      <c r="P175" s="199"/>
      <c r="Q175" s="138"/>
      <c r="R175" s="138"/>
      <c r="S175" s="138"/>
      <c r="T175" s="199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99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99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99"/>
      <c r="BU175" s="138"/>
      <c r="BV175" s="138"/>
      <c r="BW175" s="138"/>
      <c r="BX175" s="199"/>
      <c r="BY175" s="138"/>
      <c r="BZ175" s="138"/>
      <c r="CA175" s="138"/>
      <c r="CB175" s="199"/>
      <c r="CC175" s="138"/>
      <c r="CD175" s="138"/>
      <c r="CE175" s="138"/>
      <c r="CF175" s="199"/>
      <c r="CG175" s="138"/>
      <c r="CH175" s="138"/>
      <c r="CI175" s="138"/>
      <c r="CJ175" s="199"/>
      <c r="CK175" s="138"/>
      <c r="CL175" s="138"/>
      <c r="CM175" s="138"/>
      <c r="CN175" s="199"/>
      <c r="CO175" s="138"/>
      <c r="CP175" s="138"/>
      <c r="CQ175" s="138"/>
      <c r="CR175" s="199"/>
      <c r="CS175" s="138"/>
      <c r="CT175" s="138"/>
      <c r="CU175" s="138"/>
      <c r="CV175" s="199"/>
      <c r="CW175" s="138"/>
      <c r="CX175" s="138"/>
      <c r="CY175" s="138"/>
      <c r="CZ175" s="199"/>
      <c r="DA175" s="138"/>
      <c r="DB175" s="138"/>
      <c r="DC175" s="138"/>
      <c r="DD175" s="199"/>
      <c r="DE175" s="138"/>
      <c r="DF175" s="138"/>
      <c r="DG175" s="138"/>
      <c r="DH175" s="199"/>
      <c r="DI175" s="138"/>
      <c r="DJ175" s="138"/>
      <c r="DK175" s="138"/>
      <c r="DL175" s="199"/>
      <c r="DM175" s="138"/>
      <c r="DN175" s="138"/>
      <c r="DO175" s="138"/>
      <c r="DP175" s="199"/>
      <c r="DQ175" s="138"/>
      <c r="DR175" s="138"/>
      <c r="DS175" s="138"/>
      <c r="DT175" s="138"/>
      <c r="DU175" s="199"/>
      <c r="DV175" s="184">
        <v>18</v>
      </c>
      <c r="DW175" s="138" t="s">
        <v>339</v>
      </c>
      <c r="DX175" s="138"/>
      <c r="DY175" s="138" t="s">
        <v>48</v>
      </c>
      <c r="DZ175" s="159">
        <v>0.5</v>
      </c>
      <c r="EA175" s="184">
        <v>18</v>
      </c>
      <c r="EB175" s="138" t="s">
        <v>358</v>
      </c>
      <c r="EC175" s="138"/>
      <c r="ED175" s="138" t="s">
        <v>522</v>
      </c>
      <c r="EE175" s="159">
        <v>3</v>
      </c>
      <c r="EF175" s="184">
        <v>8</v>
      </c>
      <c r="EG175" s="138" t="s">
        <v>182</v>
      </c>
      <c r="EH175" s="138"/>
      <c r="EI175" s="138" t="s">
        <v>2471</v>
      </c>
      <c r="EJ175" s="159"/>
      <c r="EK175" s="184"/>
      <c r="EL175" s="138"/>
      <c r="EM175" s="138"/>
      <c r="EN175" s="138"/>
      <c r="EO175" s="159"/>
      <c r="EP175" s="184">
        <v>8</v>
      </c>
      <c r="EQ175" s="138" t="s">
        <v>2472</v>
      </c>
      <c r="ER175" s="138"/>
      <c r="ES175" s="145" t="s">
        <v>2012</v>
      </c>
      <c r="ET175" s="159">
        <v>2.5</v>
      </c>
      <c r="EU175" s="184">
        <v>8</v>
      </c>
      <c r="EV175" s="138" t="s">
        <v>2749</v>
      </c>
      <c r="EW175" s="138"/>
      <c r="EX175" s="145" t="s">
        <v>3315</v>
      </c>
      <c r="EY175" s="159">
        <v>0</v>
      </c>
      <c r="EZ175" s="184">
        <v>8</v>
      </c>
      <c r="FA175" s="138" t="s">
        <v>2747</v>
      </c>
      <c r="FB175" s="138"/>
      <c r="FC175" s="138" t="s">
        <v>1863</v>
      </c>
      <c r="FD175" s="159">
        <v>2</v>
      </c>
      <c r="FE175" s="184">
        <v>8</v>
      </c>
      <c r="FF175" s="138" t="s">
        <v>2938</v>
      </c>
      <c r="FG175" s="138"/>
      <c r="FH175" s="145" t="s">
        <v>2084</v>
      </c>
      <c r="FI175" s="159">
        <v>2</v>
      </c>
      <c r="FJ175" s="184"/>
      <c r="FK175" s="138"/>
      <c r="FL175" s="138"/>
      <c r="FM175" s="138"/>
      <c r="FN175" s="159"/>
      <c r="FO175" s="138"/>
      <c r="FP175" s="145"/>
      <c r="FQ175" s="138"/>
      <c r="FR175" s="138"/>
      <c r="FS175" s="159"/>
      <c r="FT175" s="184"/>
      <c r="FU175" s="138"/>
      <c r="FV175" s="138"/>
      <c r="FW175" s="138"/>
      <c r="FX175" s="159"/>
      <c r="FY175" s="184"/>
      <c r="FZ175" s="138"/>
      <c r="GA175" s="138"/>
      <c r="GB175" s="138"/>
      <c r="GC175" s="159"/>
      <c r="GF175" s="8"/>
    </row>
    <row r="176" spans="1:188" x14ac:dyDescent="0.15">
      <c r="A176" s="138"/>
      <c r="B176" s="138"/>
      <c r="C176" s="138"/>
      <c r="D176" s="138"/>
      <c r="E176" s="138"/>
      <c r="F176" s="138"/>
      <c r="G176" s="138"/>
      <c r="H176" s="199"/>
      <c r="I176" s="138"/>
      <c r="J176" s="138"/>
      <c r="K176" s="138"/>
      <c r="L176" s="138"/>
      <c r="M176" s="138"/>
      <c r="N176" s="138"/>
      <c r="O176" s="138"/>
      <c r="P176" s="199"/>
      <c r="Q176" s="138"/>
      <c r="R176" s="138"/>
      <c r="S176" s="138"/>
      <c r="T176" s="199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99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99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99"/>
      <c r="BU176" s="138"/>
      <c r="BV176" s="138"/>
      <c r="BW176" s="138"/>
      <c r="BX176" s="199"/>
      <c r="BY176" s="138"/>
      <c r="BZ176" s="138"/>
      <c r="CA176" s="138"/>
      <c r="CB176" s="199"/>
      <c r="CC176" s="138"/>
      <c r="CD176" s="138"/>
      <c r="CE176" s="138"/>
      <c r="CF176" s="199"/>
      <c r="CG176" s="138"/>
      <c r="CH176" s="138"/>
      <c r="CI176" s="138"/>
      <c r="CJ176" s="199"/>
      <c r="CK176" s="138"/>
      <c r="CL176" s="138"/>
      <c r="CM176" s="138"/>
      <c r="CN176" s="199"/>
      <c r="CO176" s="138"/>
      <c r="CP176" s="138"/>
      <c r="CQ176" s="138"/>
      <c r="CR176" s="199"/>
      <c r="CS176" s="138"/>
      <c r="CT176" s="138"/>
      <c r="CU176" s="138"/>
      <c r="CV176" s="199"/>
      <c r="CW176" s="138"/>
      <c r="CX176" s="138"/>
      <c r="CY176" s="138"/>
      <c r="CZ176" s="199"/>
      <c r="DA176" s="138"/>
      <c r="DB176" s="138"/>
      <c r="DC176" s="138"/>
      <c r="DD176" s="199"/>
      <c r="DE176" s="138"/>
      <c r="DF176" s="138"/>
      <c r="DG176" s="138"/>
      <c r="DH176" s="199"/>
      <c r="DI176" s="138"/>
      <c r="DJ176" s="138"/>
      <c r="DK176" s="138"/>
      <c r="DL176" s="199"/>
      <c r="DM176" s="138"/>
      <c r="DN176" s="138"/>
      <c r="DO176" s="138"/>
      <c r="DP176" s="199"/>
      <c r="DQ176" s="138"/>
      <c r="DR176" s="138"/>
      <c r="DS176" s="138"/>
      <c r="DT176" s="138"/>
      <c r="DU176" s="199"/>
      <c r="DV176" s="184"/>
      <c r="DW176" s="138"/>
      <c r="DX176" s="138"/>
      <c r="DY176" s="138"/>
      <c r="DZ176" s="159"/>
      <c r="EA176" s="184">
        <v>19</v>
      </c>
      <c r="EB176" s="138" t="s">
        <v>359</v>
      </c>
      <c r="EC176" s="138"/>
      <c r="ED176" s="138" t="s">
        <v>272</v>
      </c>
      <c r="EE176" s="159">
        <v>3</v>
      </c>
      <c r="EF176" s="184"/>
      <c r="EG176" s="138"/>
      <c r="EH176" s="138"/>
      <c r="EI176" s="138"/>
      <c r="EJ176" s="159"/>
      <c r="EK176" s="184"/>
      <c r="EL176" s="138"/>
      <c r="EM176" s="138"/>
      <c r="EN176" s="138"/>
      <c r="EO176" s="159"/>
      <c r="EP176" s="184">
        <v>9</v>
      </c>
      <c r="EQ176" s="138" t="s">
        <v>2673</v>
      </c>
      <c r="ER176" s="138"/>
      <c r="ES176" s="145" t="s">
        <v>3146</v>
      </c>
      <c r="ET176" s="159">
        <v>2</v>
      </c>
      <c r="EU176" s="184"/>
      <c r="EV176" s="138"/>
      <c r="EW176" s="138"/>
      <c r="EX176" s="138"/>
      <c r="EY176" s="159"/>
      <c r="EZ176" s="184"/>
      <c r="FA176" s="138"/>
      <c r="FB176" s="138"/>
      <c r="FC176" s="138"/>
      <c r="FD176" s="159"/>
      <c r="FE176" s="184"/>
      <c r="FF176" s="138"/>
      <c r="FG176" s="138"/>
      <c r="FH176" s="138"/>
      <c r="FI176" s="159"/>
      <c r="FJ176" s="184"/>
      <c r="FK176" s="138"/>
      <c r="FL176" s="138"/>
      <c r="FM176" s="138"/>
      <c r="FN176" s="159"/>
      <c r="FO176" s="138"/>
      <c r="FP176" s="145"/>
      <c r="FQ176" s="138"/>
      <c r="FR176" s="138"/>
      <c r="FS176" s="159"/>
      <c r="FT176" s="184"/>
      <c r="FU176" s="138"/>
      <c r="FV176" s="138"/>
      <c r="FW176" s="138"/>
      <c r="FX176" s="159"/>
      <c r="FY176" s="184"/>
      <c r="FZ176" s="138"/>
      <c r="GA176" s="138"/>
      <c r="GB176" s="138"/>
      <c r="GC176" s="159"/>
      <c r="GF176" s="8"/>
    </row>
    <row r="177" spans="1:188" x14ac:dyDescent="0.15">
      <c r="A177" s="138"/>
      <c r="B177" s="138"/>
      <c r="C177" s="138"/>
      <c r="D177" s="138"/>
      <c r="E177" s="138"/>
      <c r="F177" s="138"/>
      <c r="G177" s="138"/>
      <c r="H177" s="199"/>
      <c r="I177" s="138"/>
      <c r="J177" s="138"/>
      <c r="K177" s="138"/>
      <c r="L177" s="138"/>
      <c r="M177" s="138"/>
      <c r="N177" s="138"/>
      <c r="O177" s="138"/>
      <c r="P177" s="199"/>
      <c r="Q177" s="138"/>
      <c r="R177" s="138"/>
      <c r="S177" s="138"/>
      <c r="T177" s="199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99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99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99"/>
      <c r="BU177" s="138"/>
      <c r="BV177" s="138"/>
      <c r="BW177" s="138"/>
      <c r="BX177" s="199"/>
      <c r="BY177" s="138"/>
      <c r="BZ177" s="138"/>
      <c r="CA177" s="138"/>
      <c r="CB177" s="199"/>
      <c r="CC177" s="138"/>
      <c r="CD177" s="138"/>
      <c r="CE177" s="138"/>
      <c r="CF177" s="199"/>
      <c r="CG177" s="138"/>
      <c r="CH177" s="138"/>
      <c r="CI177" s="138"/>
      <c r="CJ177" s="199"/>
      <c r="CK177" s="138"/>
      <c r="CL177" s="138"/>
      <c r="CM177" s="138"/>
      <c r="CN177" s="199"/>
      <c r="CO177" s="138"/>
      <c r="CP177" s="138"/>
      <c r="CQ177" s="138"/>
      <c r="CR177" s="199"/>
      <c r="CS177" s="138"/>
      <c r="CT177" s="138"/>
      <c r="CU177" s="138"/>
      <c r="CV177" s="199"/>
      <c r="CW177" s="138"/>
      <c r="CX177" s="138"/>
      <c r="CY177" s="138"/>
      <c r="CZ177" s="199"/>
      <c r="DA177" s="138"/>
      <c r="DB177" s="138"/>
      <c r="DC177" s="138"/>
      <c r="DD177" s="199"/>
      <c r="DE177" s="138"/>
      <c r="DF177" s="138"/>
      <c r="DG177" s="138"/>
      <c r="DH177" s="199"/>
      <c r="DI177" s="138"/>
      <c r="DJ177" s="138"/>
      <c r="DK177" s="138"/>
      <c r="DL177" s="199"/>
      <c r="DM177" s="138"/>
      <c r="DN177" s="138"/>
      <c r="DO177" s="138"/>
      <c r="DP177" s="199"/>
      <c r="DQ177" s="138"/>
      <c r="DR177" s="138"/>
      <c r="DS177" s="138"/>
      <c r="DT177" s="138"/>
      <c r="DU177" s="199"/>
      <c r="DV177" s="184"/>
      <c r="DW177" s="138"/>
      <c r="DX177" s="138"/>
      <c r="DY177" s="138"/>
      <c r="DZ177" s="159"/>
      <c r="EA177" s="184">
        <v>20</v>
      </c>
      <c r="EB177" s="138" t="s">
        <v>360</v>
      </c>
      <c r="EC177" s="138"/>
      <c r="ED177" s="138" t="s">
        <v>361</v>
      </c>
      <c r="EE177" s="159">
        <v>3</v>
      </c>
      <c r="EF177" s="184"/>
      <c r="EG177" s="141" t="s">
        <v>249</v>
      </c>
      <c r="EH177" s="138"/>
      <c r="EI177" s="138"/>
      <c r="EJ177" s="159"/>
      <c r="EK177" s="184"/>
      <c r="EL177" s="141" t="s">
        <v>234</v>
      </c>
      <c r="EM177" s="138"/>
      <c r="EN177" s="138"/>
      <c r="EO177" s="159"/>
      <c r="EP177" s="184"/>
      <c r="EQ177" s="138"/>
      <c r="ER177" s="138"/>
      <c r="ES177" s="138"/>
      <c r="ET177" s="159"/>
      <c r="EU177" s="184"/>
      <c r="EV177" s="138"/>
      <c r="EW177" s="138"/>
      <c r="EX177" s="138"/>
      <c r="EY177" s="159"/>
      <c r="EZ177" s="184"/>
      <c r="FA177" s="138"/>
      <c r="FB177" s="138"/>
      <c r="FC177" s="138"/>
      <c r="FD177" s="159"/>
      <c r="FE177" s="184"/>
      <c r="FF177" s="138"/>
      <c r="FG177" s="138"/>
      <c r="FH177" s="138"/>
      <c r="FI177" s="159"/>
      <c r="FJ177" s="184"/>
      <c r="FK177" s="138"/>
      <c r="FL177" s="138"/>
      <c r="FM177" s="138"/>
      <c r="FN177" s="159"/>
      <c r="FO177" s="138"/>
      <c r="FP177" s="145"/>
      <c r="FQ177" s="138"/>
      <c r="FR177" s="138"/>
      <c r="FS177" s="159"/>
      <c r="FT177" s="184"/>
      <c r="FU177" s="138"/>
      <c r="FV177" s="138"/>
      <c r="FW177" s="138"/>
      <c r="FX177" s="159"/>
      <c r="FY177" s="184"/>
      <c r="FZ177" s="138"/>
      <c r="GA177" s="138"/>
      <c r="GB177" s="138"/>
      <c r="GC177" s="159"/>
      <c r="GF177" s="8"/>
    </row>
    <row r="178" spans="1:188" x14ac:dyDescent="0.15">
      <c r="A178" s="138"/>
      <c r="B178" s="138"/>
      <c r="C178" s="138"/>
      <c r="D178" s="138"/>
      <c r="E178" s="138"/>
      <c r="F178" s="138"/>
      <c r="G178" s="138"/>
      <c r="H178" s="199"/>
      <c r="I178" s="138"/>
      <c r="J178" s="138"/>
      <c r="K178" s="138"/>
      <c r="L178" s="138"/>
      <c r="M178" s="138"/>
      <c r="N178" s="138"/>
      <c r="O178" s="138"/>
      <c r="P178" s="199"/>
      <c r="Q178" s="138"/>
      <c r="R178" s="138"/>
      <c r="S178" s="138"/>
      <c r="T178" s="199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99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99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99"/>
      <c r="BU178" s="138"/>
      <c r="BV178" s="138"/>
      <c r="BW178" s="138"/>
      <c r="BX178" s="199"/>
      <c r="BY178" s="138"/>
      <c r="BZ178" s="138"/>
      <c r="CA178" s="138"/>
      <c r="CB178" s="199"/>
      <c r="CC178" s="138"/>
      <c r="CD178" s="138"/>
      <c r="CE178" s="138"/>
      <c r="CF178" s="199"/>
      <c r="CG178" s="138"/>
      <c r="CH178" s="138"/>
      <c r="CI178" s="138"/>
      <c r="CJ178" s="199"/>
      <c r="CK178" s="138"/>
      <c r="CL178" s="138"/>
      <c r="CM178" s="138"/>
      <c r="CN178" s="199"/>
      <c r="CO178" s="138"/>
      <c r="CP178" s="138"/>
      <c r="CQ178" s="138"/>
      <c r="CR178" s="199"/>
      <c r="CS178" s="138"/>
      <c r="CT178" s="138"/>
      <c r="CU178" s="138"/>
      <c r="CV178" s="199"/>
      <c r="CW178" s="138"/>
      <c r="CX178" s="138"/>
      <c r="CY178" s="138"/>
      <c r="CZ178" s="199"/>
      <c r="DA178" s="138"/>
      <c r="DB178" s="138"/>
      <c r="DC178" s="138"/>
      <c r="DD178" s="199"/>
      <c r="DE178" s="138"/>
      <c r="DF178" s="138"/>
      <c r="DG178" s="138"/>
      <c r="DH178" s="199"/>
      <c r="DI178" s="138"/>
      <c r="DJ178" s="138"/>
      <c r="DK178" s="138"/>
      <c r="DL178" s="199"/>
      <c r="DM178" s="138"/>
      <c r="DN178" s="138"/>
      <c r="DO178" s="138"/>
      <c r="DP178" s="199"/>
      <c r="DQ178" s="138"/>
      <c r="DR178" s="138"/>
      <c r="DS178" s="138"/>
      <c r="DT178" s="138"/>
      <c r="DU178" s="199"/>
      <c r="DV178" s="184"/>
      <c r="DW178" s="138"/>
      <c r="DX178" s="138"/>
      <c r="DY178" s="138"/>
      <c r="DZ178" s="159"/>
      <c r="EA178" s="184">
        <v>21</v>
      </c>
      <c r="EB178" s="138" t="s">
        <v>362</v>
      </c>
      <c r="EC178" s="138"/>
      <c r="ED178" s="145" t="s">
        <v>3146</v>
      </c>
      <c r="EE178" s="159">
        <v>3</v>
      </c>
      <c r="EF178" s="184">
        <v>1</v>
      </c>
      <c r="EG178" s="138" t="s">
        <v>183</v>
      </c>
      <c r="EH178" s="138"/>
      <c r="EI178" s="138" t="s">
        <v>2471</v>
      </c>
      <c r="EJ178" s="159"/>
      <c r="EK178" s="184">
        <v>1</v>
      </c>
      <c r="EL178" s="138" t="s">
        <v>2538</v>
      </c>
      <c r="EM178" s="138"/>
      <c r="EN178" s="138" t="s">
        <v>1863</v>
      </c>
      <c r="EO178" s="159">
        <v>6</v>
      </c>
      <c r="EP178" s="184"/>
      <c r="EQ178" s="141" t="s">
        <v>234</v>
      </c>
      <c r="ER178" s="138"/>
      <c r="ES178" s="138"/>
      <c r="ET178" s="159"/>
      <c r="EU178" s="184"/>
      <c r="EV178" s="141" t="s">
        <v>2717</v>
      </c>
      <c r="EW178" s="138"/>
      <c r="EX178" s="138"/>
      <c r="EY178" s="159"/>
      <c r="EZ178" s="184"/>
      <c r="FA178" s="141" t="s">
        <v>2717</v>
      </c>
      <c r="FB178" s="138"/>
      <c r="FC178" s="138"/>
      <c r="FD178" s="159"/>
      <c r="FE178" s="184"/>
      <c r="FF178" s="141" t="s">
        <v>2717</v>
      </c>
      <c r="FG178" s="138"/>
      <c r="FH178" s="138"/>
      <c r="FI178" s="159"/>
      <c r="FJ178" s="184"/>
      <c r="FK178" s="141" t="s">
        <v>2717</v>
      </c>
      <c r="FL178" s="138"/>
      <c r="FM178" s="138"/>
      <c r="FN178" s="159"/>
      <c r="FO178" s="138"/>
      <c r="FP178" s="145"/>
      <c r="FQ178" s="138"/>
      <c r="FR178" s="138"/>
      <c r="FS178" s="159"/>
      <c r="FT178" s="184"/>
      <c r="FU178" s="141" t="s">
        <v>2717</v>
      </c>
      <c r="FV178" s="138"/>
      <c r="FW178" s="138"/>
      <c r="FX178" s="159"/>
      <c r="FY178" s="184"/>
      <c r="FZ178" s="141" t="s">
        <v>2717</v>
      </c>
      <c r="GA178" s="138"/>
      <c r="GB178" s="138"/>
      <c r="GC178" s="159"/>
      <c r="GF178" s="8"/>
    </row>
    <row r="179" spans="1:188" x14ac:dyDescent="0.15">
      <c r="A179" s="138"/>
      <c r="B179" s="138"/>
      <c r="C179" s="138"/>
      <c r="D179" s="138"/>
      <c r="E179" s="138"/>
      <c r="F179" s="138"/>
      <c r="G179" s="138"/>
      <c r="H179" s="199"/>
      <c r="I179" s="138"/>
      <c r="J179" s="138"/>
      <c r="K179" s="138"/>
      <c r="L179" s="138"/>
      <c r="M179" s="138"/>
      <c r="N179" s="138"/>
      <c r="O179" s="138"/>
      <c r="P179" s="199"/>
      <c r="Q179" s="138"/>
      <c r="R179" s="138"/>
      <c r="S179" s="138"/>
      <c r="T179" s="199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99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99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  <c r="BT179" s="199"/>
      <c r="BU179" s="138"/>
      <c r="BV179" s="138"/>
      <c r="BW179" s="138"/>
      <c r="BX179" s="199"/>
      <c r="BY179" s="138"/>
      <c r="BZ179" s="138"/>
      <c r="CA179" s="138"/>
      <c r="CB179" s="199"/>
      <c r="CC179" s="138"/>
      <c r="CD179" s="138"/>
      <c r="CE179" s="138"/>
      <c r="CF179" s="199"/>
      <c r="CG179" s="138"/>
      <c r="CH179" s="138"/>
      <c r="CI179" s="138"/>
      <c r="CJ179" s="199"/>
      <c r="CK179" s="138"/>
      <c r="CL179" s="138"/>
      <c r="CM179" s="138"/>
      <c r="CN179" s="199"/>
      <c r="CO179" s="138"/>
      <c r="CP179" s="138"/>
      <c r="CQ179" s="138"/>
      <c r="CR179" s="199"/>
      <c r="CS179" s="138"/>
      <c r="CT179" s="138"/>
      <c r="CU179" s="138"/>
      <c r="CV179" s="199"/>
      <c r="CW179" s="138"/>
      <c r="CX179" s="138"/>
      <c r="CY179" s="138"/>
      <c r="CZ179" s="199"/>
      <c r="DA179" s="138"/>
      <c r="DB179" s="138"/>
      <c r="DC179" s="138"/>
      <c r="DD179" s="199"/>
      <c r="DE179" s="138"/>
      <c r="DF179" s="138"/>
      <c r="DG179" s="138"/>
      <c r="DH179" s="199"/>
      <c r="DI179" s="138"/>
      <c r="DJ179" s="138"/>
      <c r="DK179" s="138"/>
      <c r="DL179" s="199"/>
      <c r="DM179" s="138"/>
      <c r="DN179" s="138"/>
      <c r="DO179" s="138"/>
      <c r="DP179" s="199"/>
      <c r="DQ179" s="138"/>
      <c r="DR179" s="138"/>
      <c r="DS179" s="138"/>
      <c r="DT179" s="138"/>
      <c r="DU179" s="199"/>
      <c r="DV179" s="184"/>
      <c r="DW179" s="138"/>
      <c r="DX179" s="138"/>
      <c r="DY179" s="138"/>
      <c r="DZ179" s="159"/>
      <c r="EA179" s="184">
        <v>22</v>
      </c>
      <c r="EB179" s="138" t="s">
        <v>363</v>
      </c>
      <c r="EC179" s="138"/>
      <c r="ED179" s="145" t="s">
        <v>2985</v>
      </c>
      <c r="EE179" s="159">
        <v>3</v>
      </c>
      <c r="EF179" s="184">
        <v>2</v>
      </c>
      <c r="EG179" s="138" t="s">
        <v>202</v>
      </c>
      <c r="EH179" s="138"/>
      <c r="EI179" s="138" t="s">
        <v>2471</v>
      </c>
      <c r="EJ179" s="159"/>
      <c r="EK179" s="184">
        <v>2</v>
      </c>
      <c r="EL179" s="138" t="s">
        <v>2540</v>
      </c>
      <c r="EM179" s="138"/>
      <c r="EN179" s="138" t="s">
        <v>48</v>
      </c>
      <c r="EO179" s="159">
        <v>4.5</v>
      </c>
      <c r="EP179" s="184">
        <v>1</v>
      </c>
      <c r="EQ179" s="138" t="s">
        <v>2539</v>
      </c>
      <c r="ER179" s="138"/>
      <c r="ES179" s="138" t="s">
        <v>48</v>
      </c>
      <c r="ET179" s="159">
        <v>6.5</v>
      </c>
      <c r="EU179" s="184">
        <v>1</v>
      </c>
      <c r="EV179" s="138" t="s">
        <v>2750</v>
      </c>
      <c r="EW179" s="138"/>
      <c r="EX179" s="145" t="s">
        <v>3146</v>
      </c>
      <c r="EY179" s="159">
        <v>7</v>
      </c>
      <c r="EZ179" s="184">
        <v>1</v>
      </c>
      <c r="FA179" s="138" t="s">
        <v>2881</v>
      </c>
      <c r="FB179" s="138"/>
      <c r="FC179" s="138" t="s">
        <v>2605</v>
      </c>
      <c r="FD179" s="159">
        <v>7</v>
      </c>
      <c r="FE179" s="184">
        <v>1</v>
      </c>
      <c r="FF179" s="138" t="s">
        <v>3073</v>
      </c>
      <c r="FG179" s="138"/>
      <c r="FH179" s="138" t="s">
        <v>2605</v>
      </c>
      <c r="FI179" s="159">
        <v>5</v>
      </c>
      <c r="FJ179" s="184">
        <v>1</v>
      </c>
      <c r="FK179" s="145" t="s">
        <v>3165</v>
      </c>
      <c r="FL179" s="138"/>
      <c r="FM179" s="145" t="s">
        <v>2012</v>
      </c>
      <c r="FN179" s="159">
        <v>4</v>
      </c>
      <c r="FO179" s="138"/>
      <c r="FP179" s="145"/>
      <c r="FQ179" s="138"/>
      <c r="FR179" s="138"/>
      <c r="FS179" s="159"/>
      <c r="FT179" s="184">
        <v>1</v>
      </c>
      <c r="FU179" s="145"/>
      <c r="FV179" s="138"/>
      <c r="FW179" s="138"/>
      <c r="FX179" s="159"/>
      <c r="FY179" s="184">
        <v>1</v>
      </c>
      <c r="FZ179" s="145" t="s">
        <v>3409</v>
      </c>
      <c r="GA179" s="138">
        <v>718</v>
      </c>
      <c r="GB179" s="138" t="s">
        <v>2084</v>
      </c>
      <c r="GC179" s="159">
        <v>4.5</v>
      </c>
      <c r="GF179" s="8"/>
    </row>
    <row r="180" spans="1:188" x14ac:dyDescent="0.15">
      <c r="A180" s="138"/>
      <c r="B180" s="138"/>
      <c r="C180" s="138"/>
      <c r="D180" s="138"/>
      <c r="E180" s="138"/>
      <c r="F180" s="138"/>
      <c r="G180" s="138"/>
      <c r="H180" s="199"/>
      <c r="I180" s="138"/>
      <c r="J180" s="138"/>
      <c r="K180" s="138"/>
      <c r="L180" s="138"/>
      <c r="M180" s="138"/>
      <c r="N180" s="138"/>
      <c r="O180" s="138"/>
      <c r="P180" s="199"/>
      <c r="Q180" s="138"/>
      <c r="R180" s="138"/>
      <c r="S180" s="138"/>
      <c r="T180" s="199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99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99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99"/>
      <c r="BU180" s="138"/>
      <c r="BV180" s="138"/>
      <c r="BW180" s="138"/>
      <c r="BX180" s="199"/>
      <c r="BY180" s="138"/>
      <c r="BZ180" s="138"/>
      <c r="CA180" s="138"/>
      <c r="CB180" s="199"/>
      <c r="CC180" s="138"/>
      <c r="CD180" s="138"/>
      <c r="CE180" s="138"/>
      <c r="CF180" s="199"/>
      <c r="CG180" s="138"/>
      <c r="CH180" s="138"/>
      <c r="CI180" s="138"/>
      <c r="CJ180" s="199"/>
      <c r="CK180" s="138"/>
      <c r="CL180" s="138"/>
      <c r="CM180" s="138"/>
      <c r="CN180" s="199"/>
      <c r="CO180" s="138"/>
      <c r="CP180" s="138"/>
      <c r="CQ180" s="138"/>
      <c r="CR180" s="199"/>
      <c r="CS180" s="138"/>
      <c r="CT180" s="138"/>
      <c r="CU180" s="138"/>
      <c r="CV180" s="199"/>
      <c r="CW180" s="138"/>
      <c r="CX180" s="138"/>
      <c r="CY180" s="138"/>
      <c r="CZ180" s="199"/>
      <c r="DA180" s="138"/>
      <c r="DB180" s="138"/>
      <c r="DC180" s="138"/>
      <c r="DD180" s="199"/>
      <c r="DE180" s="138"/>
      <c r="DF180" s="138"/>
      <c r="DG180" s="138"/>
      <c r="DH180" s="199"/>
      <c r="DI180" s="138"/>
      <c r="DJ180" s="138"/>
      <c r="DK180" s="138"/>
      <c r="DL180" s="199"/>
      <c r="DM180" s="138"/>
      <c r="DN180" s="138"/>
      <c r="DO180" s="138"/>
      <c r="DP180" s="199"/>
      <c r="DQ180" s="138"/>
      <c r="DR180" s="138"/>
      <c r="DS180" s="138"/>
      <c r="DT180" s="138"/>
      <c r="DU180" s="199"/>
      <c r="DV180" s="184"/>
      <c r="DW180" s="138"/>
      <c r="DX180" s="138"/>
      <c r="DY180" s="138"/>
      <c r="DZ180" s="159"/>
      <c r="EA180" s="184">
        <v>23</v>
      </c>
      <c r="EB180" s="138" t="s">
        <v>364</v>
      </c>
      <c r="EC180" s="138"/>
      <c r="ED180" s="138" t="s">
        <v>522</v>
      </c>
      <c r="EE180" s="159">
        <v>2.5</v>
      </c>
      <c r="EF180" s="184">
        <v>3</v>
      </c>
      <c r="EG180" s="138" t="s">
        <v>359</v>
      </c>
      <c r="EH180" s="138"/>
      <c r="EI180" s="145" t="s">
        <v>3146</v>
      </c>
      <c r="EJ180" s="159"/>
      <c r="EK180" s="184">
        <v>3</v>
      </c>
      <c r="EL180" s="138" t="s">
        <v>2542</v>
      </c>
      <c r="EM180" s="138"/>
      <c r="EN180" s="138" t="s">
        <v>48</v>
      </c>
      <c r="EO180" s="159">
        <v>4</v>
      </c>
      <c r="EP180" s="184">
        <v>2</v>
      </c>
      <c r="EQ180" s="138" t="s">
        <v>2485</v>
      </c>
      <c r="ER180" s="138"/>
      <c r="ES180" s="145" t="s">
        <v>2088</v>
      </c>
      <c r="ET180" s="159">
        <v>6</v>
      </c>
      <c r="EU180" s="184">
        <v>2</v>
      </c>
      <c r="EV180" s="138" t="s">
        <v>2751</v>
      </c>
      <c r="EW180" s="138"/>
      <c r="EX180" s="145" t="s">
        <v>1320</v>
      </c>
      <c r="EY180" s="159">
        <v>5</v>
      </c>
      <c r="EZ180" s="184">
        <v>2</v>
      </c>
      <c r="FA180" s="138" t="s">
        <v>2883</v>
      </c>
      <c r="FB180" s="138"/>
      <c r="FC180" s="138" t="s">
        <v>2605</v>
      </c>
      <c r="FD180" s="159">
        <v>5</v>
      </c>
      <c r="FE180" s="184">
        <v>2</v>
      </c>
      <c r="FF180" s="138" t="s">
        <v>3074</v>
      </c>
      <c r="FG180" s="138"/>
      <c r="FH180" s="138" t="s">
        <v>2605</v>
      </c>
      <c r="FI180" s="159">
        <v>4.5</v>
      </c>
      <c r="FJ180" s="184">
        <v>2</v>
      </c>
      <c r="FK180" s="145" t="s">
        <v>3166</v>
      </c>
      <c r="FL180" s="138"/>
      <c r="FM180" s="145" t="s">
        <v>1320</v>
      </c>
      <c r="FN180" s="159">
        <v>3.5</v>
      </c>
      <c r="FO180" s="138"/>
      <c r="FP180" s="145"/>
      <c r="FQ180" s="138"/>
      <c r="FR180" s="138"/>
      <c r="FS180" s="159"/>
      <c r="FT180" s="184">
        <v>2</v>
      </c>
      <c r="FU180" s="145"/>
      <c r="FV180" s="138"/>
      <c r="FW180" s="138"/>
      <c r="FX180" s="159"/>
      <c r="FY180" s="184">
        <v>2</v>
      </c>
      <c r="FZ180" s="145" t="s">
        <v>3410</v>
      </c>
      <c r="GA180" s="138">
        <v>691</v>
      </c>
      <c r="GB180" s="138" t="s">
        <v>3411</v>
      </c>
      <c r="GC180" s="159">
        <v>3.5</v>
      </c>
      <c r="GF180" s="8"/>
    </row>
    <row r="181" spans="1:188" x14ac:dyDescent="0.15">
      <c r="A181" s="138"/>
      <c r="B181" s="138"/>
      <c r="C181" s="138"/>
      <c r="D181" s="138"/>
      <c r="E181" s="138"/>
      <c r="F181" s="138"/>
      <c r="G181" s="138"/>
      <c r="H181" s="199"/>
      <c r="I181" s="138"/>
      <c r="J181" s="138"/>
      <c r="K181" s="138"/>
      <c r="L181" s="138"/>
      <c r="M181" s="138"/>
      <c r="N181" s="138"/>
      <c r="O181" s="138"/>
      <c r="P181" s="199"/>
      <c r="Q181" s="138"/>
      <c r="R181" s="138"/>
      <c r="S181" s="138"/>
      <c r="T181" s="199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99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99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99"/>
      <c r="BU181" s="138"/>
      <c r="BV181" s="138"/>
      <c r="BW181" s="138"/>
      <c r="BX181" s="199"/>
      <c r="BY181" s="138"/>
      <c r="BZ181" s="138"/>
      <c r="CA181" s="138"/>
      <c r="CB181" s="199"/>
      <c r="CC181" s="138"/>
      <c r="CD181" s="138"/>
      <c r="CE181" s="138"/>
      <c r="CF181" s="199"/>
      <c r="CG181" s="138"/>
      <c r="CH181" s="138"/>
      <c r="CI181" s="138"/>
      <c r="CJ181" s="199"/>
      <c r="CK181" s="138"/>
      <c r="CL181" s="138"/>
      <c r="CM181" s="138"/>
      <c r="CN181" s="199"/>
      <c r="CO181" s="138"/>
      <c r="CP181" s="138"/>
      <c r="CQ181" s="138"/>
      <c r="CR181" s="199"/>
      <c r="CS181" s="138"/>
      <c r="CT181" s="138"/>
      <c r="CU181" s="138"/>
      <c r="CV181" s="199"/>
      <c r="CW181" s="138"/>
      <c r="CX181" s="138"/>
      <c r="CY181" s="138"/>
      <c r="CZ181" s="199"/>
      <c r="DA181" s="138"/>
      <c r="DB181" s="138"/>
      <c r="DC181" s="138"/>
      <c r="DD181" s="199"/>
      <c r="DE181" s="138"/>
      <c r="DF181" s="138"/>
      <c r="DG181" s="138"/>
      <c r="DH181" s="199"/>
      <c r="DI181" s="138"/>
      <c r="DJ181" s="138"/>
      <c r="DK181" s="138"/>
      <c r="DL181" s="199"/>
      <c r="DM181" s="138"/>
      <c r="DN181" s="138"/>
      <c r="DO181" s="138"/>
      <c r="DP181" s="199"/>
      <c r="DQ181" s="138"/>
      <c r="DR181" s="138"/>
      <c r="DS181" s="138"/>
      <c r="DT181" s="138"/>
      <c r="DU181" s="199"/>
      <c r="DV181" s="184"/>
      <c r="DW181" s="138"/>
      <c r="DX181" s="138"/>
      <c r="DY181" s="138"/>
      <c r="DZ181" s="159"/>
      <c r="EA181" s="184">
        <v>24</v>
      </c>
      <c r="EB181" s="138" t="s">
        <v>149</v>
      </c>
      <c r="EC181" s="138"/>
      <c r="ED181" s="138" t="s">
        <v>522</v>
      </c>
      <c r="EE181" s="159">
        <v>2</v>
      </c>
      <c r="EF181" s="184">
        <v>4</v>
      </c>
      <c r="EG181" s="138" t="s">
        <v>184</v>
      </c>
      <c r="EH181" s="138"/>
      <c r="EI181" s="138" t="s">
        <v>2471</v>
      </c>
      <c r="EJ181" s="159"/>
      <c r="EK181" s="184">
        <v>4</v>
      </c>
      <c r="EL181" s="138" t="s">
        <v>2544</v>
      </c>
      <c r="EM181" s="138"/>
      <c r="EN181" s="138" t="s">
        <v>48</v>
      </c>
      <c r="EO181" s="159">
        <v>2</v>
      </c>
      <c r="EP181" s="184">
        <v>3</v>
      </c>
      <c r="EQ181" s="138" t="s">
        <v>2682</v>
      </c>
      <c r="ER181" s="138"/>
      <c r="ES181" s="138" t="s">
        <v>48</v>
      </c>
      <c r="ET181" s="159">
        <v>5.5</v>
      </c>
      <c r="EU181" s="184">
        <v>3</v>
      </c>
      <c r="EV181" s="138" t="s">
        <v>2472</v>
      </c>
      <c r="EW181" s="138"/>
      <c r="EX181" s="145" t="s">
        <v>2012</v>
      </c>
      <c r="EY181" s="159">
        <v>5</v>
      </c>
      <c r="EZ181" s="184">
        <v>3</v>
      </c>
      <c r="FA181" s="138" t="s">
        <v>2884</v>
      </c>
      <c r="FB181" s="138"/>
      <c r="FC181" s="145" t="s">
        <v>1320</v>
      </c>
      <c r="FD181" s="159">
        <v>4</v>
      </c>
      <c r="FE181" s="184">
        <v>3</v>
      </c>
      <c r="FF181" s="138" t="s">
        <v>3075</v>
      </c>
      <c r="FG181" s="138"/>
      <c r="FH181" s="145" t="s">
        <v>3156</v>
      </c>
      <c r="FI181" s="159">
        <v>4</v>
      </c>
      <c r="FJ181" s="184">
        <v>3</v>
      </c>
      <c r="FK181" s="145" t="s">
        <v>3167</v>
      </c>
      <c r="FL181" s="138"/>
      <c r="FM181" s="145" t="s">
        <v>3156</v>
      </c>
      <c r="FN181" s="159">
        <v>2.5</v>
      </c>
      <c r="FO181" s="138"/>
      <c r="FP181" s="145"/>
      <c r="FQ181" s="138"/>
      <c r="FR181" s="138"/>
      <c r="FS181" s="159"/>
      <c r="FT181" s="184">
        <v>3</v>
      </c>
      <c r="FU181" s="145"/>
      <c r="FV181" s="138"/>
      <c r="FW181" s="138"/>
      <c r="FX181" s="159"/>
      <c r="FY181" s="184">
        <v>3</v>
      </c>
      <c r="FZ181" s="145" t="s">
        <v>3412</v>
      </c>
      <c r="GA181" s="138">
        <v>744</v>
      </c>
      <c r="GB181" s="138" t="s">
        <v>3146</v>
      </c>
      <c r="GC181" s="159">
        <v>3</v>
      </c>
      <c r="GF181" s="8"/>
    </row>
    <row r="182" spans="1:188" x14ac:dyDescent="0.15">
      <c r="A182" s="138"/>
      <c r="B182" s="138"/>
      <c r="C182" s="138"/>
      <c r="D182" s="138"/>
      <c r="E182" s="138"/>
      <c r="F182" s="138"/>
      <c r="G182" s="138"/>
      <c r="H182" s="199"/>
      <c r="I182" s="138"/>
      <c r="J182" s="138"/>
      <c r="K182" s="138"/>
      <c r="L182" s="138"/>
      <c r="M182" s="138"/>
      <c r="N182" s="138"/>
      <c r="O182" s="138"/>
      <c r="P182" s="199"/>
      <c r="Q182" s="138"/>
      <c r="R182" s="138"/>
      <c r="S182" s="138"/>
      <c r="T182" s="199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99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99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  <c r="BT182" s="199"/>
      <c r="BU182" s="138"/>
      <c r="BV182" s="138"/>
      <c r="BW182" s="138"/>
      <c r="BX182" s="199"/>
      <c r="BY182" s="138"/>
      <c r="BZ182" s="138"/>
      <c r="CA182" s="138"/>
      <c r="CB182" s="199"/>
      <c r="CC182" s="138"/>
      <c r="CD182" s="138"/>
      <c r="CE182" s="138"/>
      <c r="CF182" s="199"/>
      <c r="CG182" s="138"/>
      <c r="CH182" s="138"/>
      <c r="CI182" s="138"/>
      <c r="CJ182" s="199"/>
      <c r="CK182" s="138"/>
      <c r="CL182" s="138"/>
      <c r="CM182" s="138"/>
      <c r="CN182" s="199"/>
      <c r="CO182" s="138"/>
      <c r="CP182" s="138"/>
      <c r="CQ182" s="138"/>
      <c r="CR182" s="199"/>
      <c r="CS182" s="138"/>
      <c r="CT182" s="138"/>
      <c r="CU182" s="138"/>
      <c r="CV182" s="199"/>
      <c r="CW182" s="138"/>
      <c r="CX182" s="138"/>
      <c r="CY182" s="138"/>
      <c r="CZ182" s="199"/>
      <c r="DA182" s="138"/>
      <c r="DB182" s="138"/>
      <c r="DC182" s="138"/>
      <c r="DD182" s="199"/>
      <c r="DE182" s="138"/>
      <c r="DF182" s="138"/>
      <c r="DG182" s="138"/>
      <c r="DH182" s="199"/>
      <c r="DI182" s="138"/>
      <c r="DJ182" s="138"/>
      <c r="DK182" s="138"/>
      <c r="DL182" s="199"/>
      <c r="DM182" s="138"/>
      <c r="DN182" s="138"/>
      <c r="DO182" s="138"/>
      <c r="DP182" s="199"/>
      <c r="DQ182" s="138"/>
      <c r="DR182" s="138"/>
      <c r="DS182" s="138"/>
      <c r="DT182" s="138"/>
      <c r="DU182" s="199"/>
      <c r="DV182" s="184"/>
      <c r="DW182" s="138"/>
      <c r="DX182" s="138"/>
      <c r="DY182" s="138"/>
      <c r="DZ182" s="159"/>
      <c r="EA182" s="184">
        <v>25</v>
      </c>
      <c r="EB182" s="138" t="s">
        <v>150</v>
      </c>
      <c r="EC182" s="138"/>
      <c r="ED182" s="138" t="s">
        <v>522</v>
      </c>
      <c r="EE182" s="159">
        <v>2</v>
      </c>
      <c r="EF182" s="184">
        <v>5</v>
      </c>
      <c r="EG182" s="138" t="s">
        <v>185</v>
      </c>
      <c r="EH182" s="138"/>
      <c r="EI182" s="138" t="s">
        <v>2471</v>
      </c>
      <c r="EJ182" s="159"/>
      <c r="EK182" s="184">
        <v>5</v>
      </c>
      <c r="EL182" s="138" t="s">
        <v>2546</v>
      </c>
      <c r="EM182" s="138"/>
      <c r="EN182" s="138" t="s">
        <v>48</v>
      </c>
      <c r="EO182" s="159">
        <v>2</v>
      </c>
      <c r="EP182" s="184">
        <v>4</v>
      </c>
      <c r="EQ182" s="138" t="s">
        <v>2683</v>
      </c>
      <c r="ER182" s="138"/>
      <c r="ES182" s="138" t="s">
        <v>48</v>
      </c>
      <c r="ET182" s="159">
        <v>4</v>
      </c>
      <c r="EU182" s="184">
        <v>4</v>
      </c>
      <c r="EV182" s="138" t="s">
        <v>2752</v>
      </c>
      <c r="EW182" s="138"/>
      <c r="EX182" s="138" t="s">
        <v>2605</v>
      </c>
      <c r="EY182" s="159">
        <v>2.5</v>
      </c>
      <c r="EZ182" s="184">
        <v>4</v>
      </c>
      <c r="FA182" s="138" t="s">
        <v>2885</v>
      </c>
      <c r="FB182" s="138"/>
      <c r="FC182" s="138" t="s">
        <v>2605</v>
      </c>
      <c r="FD182" s="159">
        <v>4</v>
      </c>
      <c r="FE182" s="184">
        <v>4</v>
      </c>
      <c r="FF182" s="138" t="s">
        <v>2843</v>
      </c>
      <c r="FG182" s="138"/>
      <c r="FH182" s="138" t="s">
        <v>2605</v>
      </c>
      <c r="FI182" s="159">
        <v>4</v>
      </c>
      <c r="FJ182" s="184">
        <v>4</v>
      </c>
      <c r="FK182" s="145" t="s">
        <v>3092</v>
      </c>
      <c r="FL182" s="138"/>
      <c r="FM182" s="145" t="s">
        <v>1320</v>
      </c>
      <c r="FN182" s="159">
        <v>2</v>
      </c>
      <c r="FO182" s="138"/>
      <c r="FP182" s="145"/>
      <c r="FQ182" s="138"/>
      <c r="FR182" s="138"/>
      <c r="FS182" s="159"/>
      <c r="FT182" s="184">
        <v>4</v>
      </c>
      <c r="FU182" s="145"/>
      <c r="FV182" s="138"/>
      <c r="FW182" s="138"/>
      <c r="FX182" s="159"/>
      <c r="FY182" s="184">
        <v>4</v>
      </c>
      <c r="FZ182" s="145" t="s">
        <v>3251</v>
      </c>
      <c r="GA182" s="138">
        <v>722</v>
      </c>
      <c r="GB182" s="138" t="s">
        <v>2012</v>
      </c>
      <c r="GC182" s="159">
        <v>3</v>
      </c>
      <c r="GF182" s="8"/>
    </row>
    <row r="183" spans="1:188" x14ac:dyDescent="0.15">
      <c r="A183" s="138"/>
      <c r="B183" s="138"/>
      <c r="C183" s="138"/>
      <c r="D183" s="138"/>
      <c r="E183" s="138"/>
      <c r="F183" s="138"/>
      <c r="G183" s="138"/>
      <c r="H183" s="199"/>
      <c r="I183" s="138"/>
      <c r="J183" s="138"/>
      <c r="K183" s="138"/>
      <c r="L183" s="138"/>
      <c r="M183" s="138"/>
      <c r="N183" s="138"/>
      <c r="O183" s="138"/>
      <c r="P183" s="199"/>
      <c r="Q183" s="138"/>
      <c r="R183" s="138"/>
      <c r="S183" s="138"/>
      <c r="T183" s="199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99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99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99"/>
      <c r="BU183" s="138"/>
      <c r="BV183" s="138"/>
      <c r="BW183" s="138"/>
      <c r="BX183" s="199"/>
      <c r="BY183" s="138"/>
      <c r="BZ183" s="138"/>
      <c r="CA183" s="138"/>
      <c r="CB183" s="199"/>
      <c r="CC183" s="138"/>
      <c r="CD183" s="138"/>
      <c r="CE183" s="138"/>
      <c r="CF183" s="199"/>
      <c r="CG183" s="138"/>
      <c r="CH183" s="138"/>
      <c r="CI183" s="138"/>
      <c r="CJ183" s="199"/>
      <c r="CK183" s="138"/>
      <c r="CL183" s="138"/>
      <c r="CM183" s="138"/>
      <c r="CN183" s="199"/>
      <c r="CO183" s="138"/>
      <c r="CP183" s="138"/>
      <c r="CQ183" s="138"/>
      <c r="CR183" s="199"/>
      <c r="CS183" s="138"/>
      <c r="CT183" s="138"/>
      <c r="CU183" s="138"/>
      <c r="CV183" s="199"/>
      <c r="CW183" s="138"/>
      <c r="CX183" s="138"/>
      <c r="CY183" s="138"/>
      <c r="CZ183" s="199"/>
      <c r="DA183" s="138"/>
      <c r="DB183" s="138"/>
      <c r="DC183" s="138"/>
      <c r="DD183" s="199"/>
      <c r="DE183" s="138"/>
      <c r="DF183" s="138"/>
      <c r="DG183" s="138"/>
      <c r="DH183" s="199"/>
      <c r="DI183" s="138"/>
      <c r="DJ183" s="138"/>
      <c r="DK183" s="138"/>
      <c r="DL183" s="199"/>
      <c r="DM183" s="138"/>
      <c r="DN183" s="138"/>
      <c r="DO183" s="138"/>
      <c r="DP183" s="199"/>
      <c r="DQ183" s="138"/>
      <c r="DR183" s="138"/>
      <c r="DS183" s="138"/>
      <c r="DT183" s="138"/>
      <c r="DU183" s="199"/>
      <c r="DV183" s="184"/>
      <c r="DW183" s="138"/>
      <c r="DX183" s="138"/>
      <c r="DY183" s="138"/>
      <c r="DZ183" s="159"/>
      <c r="EA183" s="184">
        <v>26</v>
      </c>
      <c r="EB183" s="138" t="s">
        <v>151</v>
      </c>
      <c r="EC183" s="138"/>
      <c r="ED183" s="138" t="s">
        <v>522</v>
      </c>
      <c r="EE183" s="159">
        <v>2</v>
      </c>
      <c r="EF183" s="184">
        <v>6</v>
      </c>
      <c r="EG183" s="138" t="s">
        <v>186</v>
      </c>
      <c r="EH183" s="138"/>
      <c r="EI183" s="138" t="s">
        <v>2471</v>
      </c>
      <c r="EJ183" s="159"/>
      <c r="EK183" s="184">
        <v>6</v>
      </c>
      <c r="EL183" s="138" t="s">
        <v>2411</v>
      </c>
      <c r="EM183" s="138"/>
      <c r="EN183" s="138" t="s">
        <v>48</v>
      </c>
      <c r="EO183" s="159">
        <v>1.5</v>
      </c>
      <c r="EP183" s="184">
        <v>5</v>
      </c>
      <c r="EQ183" s="138" t="s">
        <v>2475</v>
      </c>
      <c r="ER183" s="138"/>
      <c r="ES183" s="145" t="s">
        <v>2985</v>
      </c>
      <c r="ET183" s="159">
        <v>3</v>
      </c>
      <c r="EU183" s="184">
        <v>5</v>
      </c>
      <c r="EV183" s="138" t="s">
        <v>2753</v>
      </c>
      <c r="EW183" s="138"/>
      <c r="EX183" s="138" t="s">
        <v>2605</v>
      </c>
      <c r="EY183" s="159">
        <v>2.5</v>
      </c>
      <c r="EZ183" s="184">
        <v>5</v>
      </c>
      <c r="FA183" s="138" t="s">
        <v>2886</v>
      </c>
      <c r="FB183" s="138"/>
      <c r="FC183" s="145" t="s">
        <v>3297</v>
      </c>
      <c r="FD183" s="159">
        <v>3</v>
      </c>
      <c r="FE183" s="184">
        <v>5</v>
      </c>
      <c r="FF183" s="138" t="s">
        <v>3076</v>
      </c>
      <c r="FG183" s="138"/>
      <c r="FH183" s="145" t="s">
        <v>3156</v>
      </c>
      <c r="FI183" s="159">
        <v>3.5</v>
      </c>
      <c r="FJ183" s="184">
        <v>5</v>
      </c>
      <c r="FK183" s="145" t="s">
        <v>3168</v>
      </c>
      <c r="FL183" s="138"/>
      <c r="FM183" s="145" t="s">
        <v>2605</v>
      </c>
      <c r="FN183" s="159">
        <v>2</v>
      </c>
      <c r="FO183" s="138"/>
      <c r="FP183" s="145"/>
      <c r="FQ183" s="138"/>
      <c r="FR183" s="138"/>
      <c r="FS183" s="159"/>
      <c r="FT183" s="184">
        <v>5</v>
      </c>
      <c r="FU183" s="145"/>
      <c r="FV183" s="138"/>
      <c r="FW183" s="138"/>
      <c r="FX183" s="159"/>
      <c r="FY183" s="184">
        <v>5</v>
      </c>
      <c r="FZ183" s="145" t="s">
        <v>3413</v>
      </c>
      <c r="GA183" s="138">
        <v>0</v>
      </c>
      <c r="GB183" s="138" t="s">
        <v>2012</v>
      </c>
      <c r="GC183" s="159">
        <v>1</v>
      </c>
      <c r="GF183" s="8"/>
    </row>
    <row r="184" spans="1:188" x14ac:dyDescent="0.15">
      <c r="A184" s="138"/>
      <c r="B184" s="138"/>
      <c r="C184" s="138"/>
      <c r="D184" s="138"/>
      <c r="E184" s="138"/>
      <c r="F184" s="138"/>
      <c r="G184" s="138"/>
      <c r="H184" s="199"/>
      <c r="I184" s="138"/>
      <c r="J184" s="138"/>
      <c r="K184" s="138"/>
      <c r="L184" s="138"/>
      <c r="M184" s="138"/>
      <c r="N184" s="138"/>
      <c r="O184" s="138"/>
      <c r="P184" s="199"/>
      <c r="Q184" s="138"/>
      <c r="R184" s="138"/>
      <c r="S184" s="138"/>
      <c r="T184" s="199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99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99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  <c r="BT184" s="199"/>
      <c r="BU184" s="138"/>
      <c r="BV184" s="138"/>
      <c r="BW184" s="138"/>
      <c r="BX184" s="199"/>
      <c r="BY184" s="138"/>
      <c r="BZ184" s="138"/>
      <c r="CA184" s="138"/>
      <c r="CB184" s="199"/>
      <c r="CC184" s="138"/>
      <c r="CD184" s="138"/>
      <c r="CE184" s="138"/>
      <c r="CF184" s="199"/>
      <c r="CG184" s="138"/>
      <c r="CH184" s="138"/>
      <c r="CI184" s="138"/>
      <c r="CJ184" s="199"/>
      <c r="CK184" s="138"/>
      <c r="CL184" s="138"/>
      <c r="CM184" s="138"/>
      <c r="CN184" s="199"/>
      <c r="CO184" s="138"/>
      <c r="CP184" s="138"/>
      <c r="CQ184" s="138"/>
      <c r="CR184" s="199"/>
      <c r="CS184" s="138"/>
      <c r="CT184" s="138"/>
      <c r="CU184" s="138"/>
      <c r="CV184" s="199"/>
      <c r="CW184" s="138"/>
      <c r="CX184" s="138"/>
      <c r="CY184" s="138"/>
      <c r="CZ184" s="199"/>
      <c r="DA184" s="138"/>
      <c r="DB184" s="138"/>
      <c r="DC184" s="138"/>
      <c r="DD184" s="199"/>
      <c r="DE184" s="138"/>
      <c r="DF184" s="138"/>
      <c r="DG184" s="138"/>
      <c r="DH184" s="199"/>
      <c r="DI184" s="138"/>
      <c r="DJ184" s="138"/>
      <c r="DK184" s="138"/>
      <c r="DL184" s="199"/>
      <c r="DM184" s="138"/>
      <c r="DN184" s="138"/>
      <c r="DO184" s="138"/>
      <c r="DP184" s="199"/>
      <c r="DQ184" s="138"/>
      <c r="DR184" s="138"/>
      <c r="DS184" s="138"/>
      <c r="DT184" s="138"/>
      <c r="DU184" s="199"/>
      <c r="DV184" s="184"/>
      <c r="DW184" s="138"/>
      <c r="DX184" s="138"/>
      <c r="DY184" s="138"/>
      <c r="DZ184" s="159"/>
      <c r="EA184" s="184">
        <v>27</v>
      </c>
      <c r="EB184" s="138" t="s">
        <v>152</v>
      </c>
      <c r="EC184" s="138"/>
      <c r="ED184" s="138" t="s">
        <v>522</v>
      </c>
      <c r="EE184" s="159">
        <v>2</v>
      </c>
      <c r="EF184" s="184">
        <v>7</v>
      </c>
      <c r="EG184" s="138" t="s">
        <v>187</v>
      </c>
      <c r="EH184" s="138"/>
      <c r="EI184" s="138" t="s">
        <v>2471</v>
      </c>
      <c r="EJ184" s="159"/>
      <c r="EK184" s="184">
        <v>7</v>
      </c>
      <c r="EL184" s="145" t="s">
        <v>2745</v>
      </c>
      <c r="EM184" s="138"/>
      <c r="EN184" s="145" t="s">
        <v>2166</v>
      </c>
      <c r="EO184" s="159">
        <v>1</v>
      </c>
      <c r="EP184" s="184">
        <v>6</v>
      </c>
      <c r="EQ184" s="138" t="s">
        <v>2684</v>
      </c>
      <c r="ER184" s="138"/>
      <c r="ES184" s="138" t="s">
        <v>48</v>
      </c>
      <c r="ET184" s="159">
        <v>1.5</v>
      </c>
      <c r="EU184" s="184">
        <v>6</v>
      </c>
      <c r="EV184" s="138" t="s">
        <v>2754</v>
      </c>
      <c r="EW184" s="138"/>
      <c r="EX184" s="138" t="s">
        <v>2605</v>
      </c>
      <c r="EY184" s="159">
        <v>2.5</v>
      </c>
      <c r="EZ184" s="184">
        <v>6</v>
      </c>
      <c r="FA184" s="138" t="s">
        <v>2887</v>
      </c>
      <c r="FB184" s="138"/>
      <c r="FC184" s="145" t="s">
        <v>3156</v>
      </c>
      <c r="FD184" s="159">
        <v>3</v>
      </c>
      <c r="FE184" s="184">
        <v>6</v>
      </c>
      <c r="FF184" s="138" t="s">
        <v>2862</v>
      </c>
      <c r="FG184" s="138"/>
      <c r="FH184" s="138" t="s">
        <v>2605</v>
      </c>
      <c r="FI184" s="159">
        <v>3.5</v>
      </c>
      <c r="FJ184" s="184">
        <v>6</v>
      </c>
      <c r="FK184" s="145" t="s">
        <v>3129</v>
      </c>
      <c r="FL184" s="138"/>
      <c r="FM184" s="145" t="s">
        <v>2012</v>
      </c>
      <c r="FN184" s="159">
        <v>0</v>
      </c>
      <c r="FO184" s="138"/>
      <c r="FP184" s="145"/>
      <c r="FQ184" s="138"/>
      <c r="FR184" s="138"/>
      <c r="FS184" s="159"/>
      <c r="FT184" s="184">
        <v>6</v>
      </c>
      <c r="FU184" s="145"/>
      <c r="FV184" s="138"/>
      <c r="FW184" s="138"/>
      <c r="FX184" s="159"/>
      <c r="FY184" s="184">
        <v>6</v>
      </c>
      <c r="FZ184" s="145" t="s">
        <v>3266</v>
      </c>
      <c r="GA184" s="138">
        <v>724</v>
      </c>
      <c r="GB184" s="145" t="s">
        <v>3203</v>
      </c>
      <c r="GC184" s="159">
        <v>0</v>
      </c>
      <c r="GF184" s="8"/>
    </row>
    <row r="185" spans="1:188" x14ac:dyDescent="0.15">
      <c r="A185" s="138"/>
      <c r="B185" s="138"/>
      <c r="C185" s="138"/>
      <c r="D185" s="138"/>
      <c r="E185" s="138"/>
      <c r="F185" s="138"/>
      <c r="G185" s="138"/>
      <c r="H185" s="199"/>
      <c r="I185" s="138"/>
      <c r="J185" s="138"/>
      <c r="K185" s="138"/>
      <c r="L185" s="138"/>
      <c r="M185" s="138"/>
      <c r="N185" s="138"/>
      <c r="O185" s="138"/>
      <c r="P185" s="199"/>
      <c r="Q185" s="138"/>
      <c r="R185" s="138"/>
      <c r="S185" s="138"/>
      <c r="T185" s="199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99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99"/>
      <c r="BI185" s="138"/>
      <c r="BJ185" s="138"/>
      <c r="BK185" s="138"/>
      <c r="BL185" s="138"/>
      <c r="BM185" s="138"/>
      <c r="BN185" s="138"/>
      <c r="BO185" s="138"/>
      <c r="BP185" s="138"/>
      <c r="BQ185" s="138"/>
      <c r="BR185" s="138"/>
      <c r="BS185" s="138"/>
      <c r="BT185" s="199"/>
      <c r="BU185" s="138"/>
      <c r="BV185" s="138"/>
      <c r="BW185" s="138"/>
      <c r="BX185" s="199"/>
      <c r="BY185" s="138"/>
      <c r="BZ185" s="138"/>
      <c r="CA185" s="138"/>
      <c r="CB185" s="199"/>
      <c r="CC185" s="138"/>
      <c r="CD185" s="138"/>
      <c r="CE185" s="138"/>
      <c r="CF185" s="199"/>
      <c r="CG185" s="138"/>
      <c r="CH185" s="138"/>
      <c r="CI185" s="138"/>
      <c r="CJ185" s="199"/>
      <c r="CK185" s="138"/>
      <c r="CL185" s="138"/>
      <c r="CM185" s="138"/>
      <c r="CN185" s="199"/>
      <c r="CO185" s="138"/>
      <c r="CP185" s="138"/>
      <c r="CQ185" s="138"/>
      <c r="CR185" s="199"/>
      <c r="CS185" s="138"/>
      <c r="CT185" s="138"/>
      <c r="CU185" s="138"/>
      <c r="CV185" s="199"/>
      <c r="CW185" s="138"/>
      <c r="CX185" s="138"/>
      <c r="CY185" s="138"/>
      <c r="CZ185" s="199"/>
      <c r="DA185" s="138"/>
      <c r="DB185" s="138"/>
      <c r="DC185" s="138"/>
      <c r="DD185" s="199"/>
      <c r="DE185" s="138"/>
      <c r="DF185" s="138"/>
      <c r="DG185" s="138"/>
      <c r="DH185" s="199"/>
      <c r="DI185" s="138"/>
      <c r="DJ185" s="138"/>
      <c r="DK185" s="138"/>
      <c r="DL185" s="199"/>
      <c r="DM185" s="138"/>
      <c r="DN185" s="138"/>
      <c r="DO185" s="138"/>
      <c r="DP185" s="199"/>
      <c r="DQ185" s="138"/>
      <c r="DR185" s="138"/>
      <c r="DS185" s="138"/>
      <c r="DT185" s="138"/>
      <c r="DU185" s="199"/>
      <c r="DV185" s="184"/>
      <c r="DW185" s="138"/>
      <c r="DX185" s="138"/>
      <c r="DY185" s="138"/>
      <c r="DZ185" s="159"/>
      <c r="EA185" s="184">
        <v>28</v>
      </c>
      <c r="EB185" s="138" t="s">
        <v>153</v>
      </c>
      <c r="EC185" s="138"/>
      <c r="ED185" s="138" t="s">
        <v>522</v>
      </c>
      <c r="EE185" s="159">
        <v>1.5</v>
      </c>
      <c r="EF185" s="184">
        <v>8</v>
      </c>
      <c r="EG185" s="138" t="s">
        <v>47</v>
      </c>
      <c r="EH185" s="138"/>
      <c r="EI185" s="145" t="s">
        <v>2985</v>
      </c>
      <c r="EJ185" s="159"/>
      <c r="EK185" s="184"/>
      <c r="EL185" s="138"/>
      <c r="EM185" s="138"/>
      <c r="EN185" s="138"/>
      <c r="EO185" s="159"/>
      <c r="EP185" s="184">
        <v>7</v>
      </c>
      <c r="EQ185" s="138" t="s">
        <v>2681</v>
      </c>
      <c r="ER185" s="138"/>
      <c r="ES185" s="138" t="s">
        <v>48</v>
      </c>
      <c r="ET185" s="159">
        <v>1</v>
      </c>
      <c r="EU185" s="184">
        <v>7</v>
      </c>
      <c r="EV185" s="138" t="s">
        <v>2755</v>
      </c>
      <c r="EW185" s="138"/>
      <c r="EX185" s="145" t="s">
        <v>2084</v>
      </c>
      <c r="EY185" s="159">
        <v>2</v>
      </c>
      <c r="EZ185" s="184">
        <v>7</v>
      </c>
      <c r="FA185" s="138" t="s">
        <v>2888</v>
      </c>
      <c r="FB185" s="138"/>
      <c r="FC185" s="138" t="s">
        <v>2605</v>
      </c>
      <c r="FD185" s="159">
        <v>1</v>
      </c>
      <c r="FE185" s="184">
        <v>7</v>
      </c>
      <c r="FF185" s="138" t="s">
        <v>2900</v>
      </c>
      <c r="FG185" s="138"/>
      <c r="FH185" s="138" t="s">
        <v>2605</v>
      </c>
      <c r="FI185" s="159">
        <v>2.5</v>
      </c>
      <c r="FJ185" s="184"/>
      <c r="FK185" s="138"/>
      <c r="FL185" s="138"/>
      <c r="FM185" s="138"/>
      <c r="FN185" s="159"/>
      <c r="FO185" s="138"/>
      <c r="FP185" s="145"/>
      <c r="FQ185" s="138"/>
      <c r="FR185" s="138"/>
      <c r="FS185" s="159"/>
      <c r="FT185" s="184"/>
      <c r="FU185" s="145"/>
      <c r="FV185" s="138"/>
      <c r="FW185" s="138"/>
      <c r="FX185" s="159"/>
      <c r="FY185" s="184"/>
      <c r="FZ185" s="145"/>
      <c r="GA185" s="138"/>
      <c r="GB185" s="138"/>
      <c r="GC185" s="159"/>
      <c r="GF185" s="8"/>
    </row>
    <row r="186" spans="1:188" x14ac:dyDescent="0.15">
      <c r="A186" s="138"/>
      <c r="B186" s="138"/>
      <c r="C186" s="138"/>
      <c r="D186" s="138"/>
      <c r="E186" s="138"/>
      <c r="F186" s="138"/>
      <c r="G186" s="138"/>
      <c r="H186" s="199"/>
      <c r="I186" s="138"/>
      <c r="J186" s="138"/>
      <c r="K186" s="138"/>
      <c r="L186" s="138"/>
      <c r="M186" s="138"/>
      <c r="N186" s="138"/>
      <c r="O186" s="138"/>
      <c r="P186" s="199"/>
      <c r="Q186" s="138"/>
      <c r="R186" s="138"/>
      <c r="S186" s="138"/>
      <c r="T186" s="199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99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99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99"/>
      <c r="BU186" s="138"/>
      <c r="BV186" s="138"/>
      <c r="BW186" s="138"/>
      <c r="BX186" s="199"/>
      <c r="BY186" s="138"/>
      <c r="BZ186" s="138"/>
      <c r="CA186" s="138"/>
      <c r="CB186" s="199"/>
      <c r="CC186" s="138"/>
      <c r="CD186" s="138"/>
      <c r="CE186" s="138"/>
      <c r="CF186" s="199"/>
      <c r="CG186" s="138"/>
      <c r="CH186" s="138"/>
      <c r="CI186" s="138"/>
      <c r="CJ186" s="199"/>
      <c r="CK186" s="138"/>
      <c r="CL186" s="138"/>
      <c r="CM186" s="138"/>
      <c r="CN186" s="199"/>
      <c r="CO186" s="138"/>
      <c r="CP186" s="138"/>
      <c r="CQ186" s="138"/>
      <c r="CR186" s="199"/>
      <c r="CS186" s="138"/>
      <c r="CT186" s="138"/>
      <c r="CU186" s="138"/>
      <c r="CV186" s="199"/>
      <c r="CW186" s="138"/>
      <c r="CX186" s="138"/>
      <c r="CY186" s="138"/>
      <c r="CZ186" s="199"/>
      <c r="DA186" s="138"/>
      <c r="DB186" s="138"/>
      <c r="DC186" s="138"/>
      <c r="DD186" s="199"/>
      <c r="DE186" s="138"/>
      <c r="DF186" s="138"/>
      <c r="DG186" s="138"/>
      <c r="DH186" s="199"/>
      <c r="DI186" s="138"/>
      <c r="DJ186" s="138"/>
      <c r="DK186" s="138"/>
      <c r="DL186" s="199"/>
      <c r="DM186" s="138"/>
      <c r="DN186" s="138"/>
      <c r="DO186" s="138"/>
      <c r="DP186" s="199"/>
      <c r="DQ186" s="138"/>
      <c r="DR186" s="138"/>
      <c r="DS186" s="138"/>
      <c r="DT186" s="138"/>
      <c r="DU186" s="199"/>
      <c r="DV186" s="184"/>
      <c r="DW186" s="138"/>
      <c r="DX186" s="138"/>
      <c r="DY186" s="138"/>
      <c r="DZ186" s="159"/>
      <c r="EA186" s="184">
        <v>29</v>
      </c>
      <c r="EB186" s="138" t="s">
        <v>154</v>
      </c>
      <c r="EC186" s="138"/>
      <c r="ED186" s="138" t="s">
        <v>522</v>
      </c>
      <c r="EE186" s="159">
        <v>1.5</v>
      </c>
      <c r="EF186" s="184">
        <v>9</v>
      </c>
      <c r="EG186" s="138" t="s">
        <v>49</v>
      </c>
      <c r="EH186" s="138"/>
      <c r="EI186" s="138" t="s">
        <v>2471</v>
      </c>
      <c r="EJ186" s="159"/>
      <c r="EK186" s="184"/>
      <c r="EL186" s="141" t="s">
        <v>235</v>
      </c>
      <c r="EM186" s="138"/>
      <c r="EN186" s="138"/>
      <c r="EO186" s="159"/>
      <c r="EP186" s="184">
        <v>8</v>
      </c>
      <c r="EQ186" s="138" t="s">
        <v>2685</v>
      </c>
      <c r="ER186" s="138"/>
      <c r="ES186" s="138" t="s">
        <v>48</v>
      </c>
      <c r="ET186" s="159">
        <v>0.5</v>
      </c>
      <c r="EU186" s="184">
        <v>8</v>
      </c>
      <c r="EV186" s="138" t="s">
        <v>2756</v>
      </c>
      <c r="EW186" s="138"/>
      <c r="EX186" s="138" t="s">
        <v>2605</v>
      </c>
      <c r="EY186" s="159">
        <v>1.5</v>
      </c>
      <c r="EZ186" s="184">
        <v>8</v>
      </c>
      <c r="FA186" s="138" t="s">
        <v>2889</v>
      </c>
      <c r="FB186" s="138"/>
      <c r="FC186" s="145" t="s">
        <v>2166</v>
      </c>
      <c r="FD186" s="159">
        <v>1</v>
      </c>
      <c r="FE186" s="184">
        <v>8</v>
      </c>
      <c r="FF186" s="138" t="s">
        <v>2745</v>
      </c>
      <c r="FG186" s="138"/>
      <c r="FH186" s="145" t="s">
        <v>2166</v>
      </c>
      <c r="FI186" s="159">
        <v>1</v>
      </c>
      <c r="FJ186" s="184"/>
      <c r="FK186" s="138"/>
      <c r="FL186" s="138"/>
      <c r="FM186" s="138"/>
      <c r="FN186" s="159"/>
      <c r="FO186" s="184"/>
      <c r="FP186" s="138"/>
      <c r="FQ186" s="138"/>
      <c r="FR186" s="138"/>
      <c r="FS186" s="159"/>
      <c r="FT186" s="184"/>
      <c r="FU186" s="145"/>
      <c r="FV186" s="138"/>
      <c r="FW186" s="138"/>
      <c r="FX186" s="159"/>
      <c r="FY186" s="184"/>
      <c r="FZ186" s="145"/>
      <c r="GA186" s="138"/>
      <c r="GB186" s="138"/>
      <c r="GC186" s="159"/>
      <c r="GF186" s="8"/>
    </row>
    <row r="187" spans="1:188" x14ac:dyDescent="0.15">
      <c r="A187" s="138"/>
      <c r="B187" s="138"/>
      <c r="C187" s="138"/>
      <c r="D187" s="138"/>
      <c r="E187" s="138"/>
      <c r="F187" s="138"/>
      <c r="G187" s="138"/>
      <c r="H187" s="199"/>
      <c r="I187" s="138"/>
      <c r="J187" s="138"/>
      <c r="K187" s="138"/>
      <c r="L187" s="138"/>
      <c r="M187" s="138"/>
      <c r="N187" s="138"/>
      <c r="O187" s="138"/>
      <c r="P187" s="199"/>
      <c r="Q187" s="138"/>
      <c r="R187" s="138"/>
      <c r="S187" s="138"/>
      <c r="T187" s="199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99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99"/>
      <c r="BI187" s="138"/>
      <c r="BJ187" s="138"/>
      <c r="BK187" s="138"/>
      <c r="BL187" s="138"/>
      <c r="BM187" s="138"/>
      <c r="BN187" s="138"/>
      <c r="BO187" s="138"/>
      <c r="BP187" s="138"/>
      <c r="BQ187" s="138"/>
      <c r="BR187" s="138"/>
      <c r="BS187" s="138"/>
      <c r="BT187" s="199"/>
      <c r="BU187" s="138"/>
      <c r="BV187" s="138"/>
      <c r="BW187" s="138"/>
      <c r="BX187" s="199"/>
      <c r="BY187" s="138"/>
      <c r="BZ187" s="138"/>
      <c r="CA187" s="138"/>
      <c r="CB187" s="199"/>
      <c r="CC187" s="138"/>
      <c r="CD187" s="138"/>
      <c r="CE187" s="138"/>
      <c r="CF187" s="199"/>
      <c r="CG187" s="138"/>
      <c r="CH187" s="138"/>
      <c r="CI187" s="138"/>
      <c r="CJ187" s="199"/>
      <c r="CK187" s="138"/>
      <c r="CL187" s="138"/>
      <c r="CM187" s="138"/>
      <c r="CN187" s="199"/>
      <c r="CO187" s="138"/>
      <c r="CP187" s="138"/>
      <c r="CQ187" s="138"/>
      <c r="CR187" s="199"/>
      <c r="CS187" s="138"/>
      <c r="CT187" s="138"/>
      <c r="CU187" s="138"/>
      <c r="CV187" s="199"/>
      <c r="CW187" s="138"/>
      <c r="CX187" s="138"/>
      <c r="CY187" s="138"/>
      <c r="CZ187" s="199"/>
      <c r="DA187" s="138"/>
      <c r="DB187" s="138"/>
      <c r="DC187" s="138"/>
      <c r="DD187" s="199"/>
      <c r="DE187" s="138"/>
      <c r="DF187" s="138"/>
      <c r="DG187" s="138"/>
      <c r="DH187" s="199"/>
      <c r="DI187" s="138"/>
      <c r="DJ187" s="138"/>
      <c r="DK187" s="138"/>
      <c r="DL187" s="199"/>
      <c r="DM187" s="138"/>
      <c r="DN187" s="138"/>
      <c r="DO187" s="138"/>
      <c r="DP187" s="199"/>
      <c r="DQ187" s="138"/>
      <c r="DR187" s="138"/>
      <c r="DS187" s="138"/>
      <c r="DT187" s="138"/>
      <c r="DU187" s="199"/>
      <c r="DV187" s="184"/>
      <c r="DW187" s="138"/>
      <c r="DX187" s="138"/>
      <c r="DY187" s="138"/>
      <c r="DZ187" s="159"/>
      <c r="EA187" s="184">
        <v>30</v>
      </c>
      <c r="EB187" s="138" t="s">
        <v>283</v>
      </c>
      <c r="EC187" s="138"/>
      <c r="ED187" s="145" t="s">
        <v>2084</v>
      </c>
      <c r="EE187" s="159">
        <v>1</v>
      </c>
      <c r="EF187" s="184">
        <v>10</v>
      </c>
      <c r="EG187" s="138" t="s">
        <v>50</v>
      </c>
      <c r="EH187" s="138"/>
      <c r="EI187" s="138" t="s">
        <v>2471</v>
      </c>
      <c r="EJ187" s="159"/>
      <c r="EK187" s="184">
        <v>1</v>
      </c>
      <c r="EL187" s="138" t="s">
        <v>2419</v>
      </c>
      <c r="EM187" s="138"/>
      <c r="EN187" s="145" t="s">
        <v>3146</v>
      </c>
      <c r="EO187" s="159">
        <v>6</v>
      </c>
      <c r="EP187" s="184"/>
      <c r="EQ187" s="138"/>
      <c r="ER187" s="138"/>
      <c r="ES187" s="138"/>
      <c r="ET187" s="159"/>
      <c r="EU187" s="184"/>
      <c r="EV187" s="138"/>
      <c r="EW187" s="138"/>
      <c r="EX187" s="138"/>
      <c r="EY187" s="159"/>
      <c r="EZ187" s="184"/>
      <c r="FA187" s="138"/>
      <c r="FB187" s="138"/>
      <c r="FC187" s="138"/>
      <c r="FD187" s="159"/>
      <c r="FE187" s="184"/>
      <c r="FF187" s="138"/>
      <c r="FG187" s="138"/>
      <c r="FH187" s="138"/>
      <c r="FI187" s="159"/>
      <c r="FJ187" s="184"/>
      <c r="FK187" s="138"/>
      <c r="FL187" s="138"/>
      <c r="FM187" s="138"/>
      <c r="FN187" s="159"/>
      <c r="FO187" s="138"/>
      <c r="FP187" s="145"/>
      <c r="FQ187" s="138"/>
      <c r="FR187" s="138"/>
      <c r="FS187" s="159"/>
      <c r="FT187" s="184"/>
      <c r="FU187" s="138"/>
      <c r="FV187" s="138"/>
      <c r="FW187" s="138"/>
      <c r="FX187" s="159"/>
      <c r="FY187" s="184"/>
      <c r="FZ187" s="138"/>
      <c r="GA187" s="138"/>
      <c r="GB187" s="138"/>
      <c r="GC187" s="159"/>
      <c r="GF187" s="8"/>
    </row>
    <row r="188" spans="1:188" x14ac:dyDescent="0.15">
      <c r="A188" s="138"/>
      <c r="B188" s="138"/>
      <c r="C188" s="138"/>
      <c r="D188" s="138"/>
      <c r="E188" s="138"/>
      <c r="F188" s="138"/>
      <c r="G188" s="138"/>
      <c r="H188" s="199"/>
      <c r="I188" s="138"/>
      <c r="J188" s="138"/>
      <c r="K188" s="138"/>
      <c r="L188" s="138"/>
      <c r="M188" s="138"/>
      <c r="N188" s="138"/>
      <c r="O188" s="138"/>
      <c r="P188" s="199"/>
      <c r="Q188" s="138"/>
      <c r="R188" s="138"/>
      <c r="S188" s="138"/>
      <c r="T188" s="199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99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99"/>
      <c r="BI188" s="138"/>
      <c r="BJ188" s="138"/>
      <c r="BK188" s="138"/>
      <c r="BL188" s="138"/>
      <c r="BM188" s="138"/>
      <c r="BN188" s="138"/>
      <c r="BO188" s="138"/>
      <c r="BP188" s="138"/>
      <c r="BQ188" s="138"/>
      <c r="BR188" s="138"/>
      <c r="BS188" s="138"/>
      <c r="BT188" s="199"/>
      <c r="BU188" s="138"/>
      <c r="BV188" s="138"/>
      <c r="BW188" s="138"/>
      <c r="BX188" s="199"/>
      <c r="BY188" s="138"/>
      <c r="BZ188" s="138"/>
      <c r="CA188" s="138"/>
      <c r="CB188" s="199"/>
      <c r="CC188" s="138"/>
      <c r="CD188" s="138"/>
      <c r="CE188" s="138"/>
      <c r="CF188" s="199"/>
      <c r="CG188" s="138"/>
      <c r="CH188" s="138"/>
      <c r="CI188" s="138"/>
      <c r="CJ188" s="199"/>
      <c r="CK188" s="138"/>
      <c r="CL188" s="138"/>
      <c r="CM188" s="138"/>
      <c r="CN188" s="199"/>
      <c r="CO188" s="138"/>
      <c r="CP188" s="138"/>
      <c r="CQ188" s="138"/>
      <c r="CR188" s="199"/>
      <c r="CS188" s="138"/>
      <c r="CT188" s="138"/>
      <c r="CU188" s="138"/>
      <c r="CV188" s="199"/>
      <c r="CW188" s="138"/>
      <c r="CX188" s="138"/>
      <c r="CY188" s="138"/>
      <c r="CZ188" s="199"/>
      <c r="DA188" s="138"/>
      <c r="DB188" s="138"/>
      <c r="DC188" s="138"/>
      <c r="DD188" s="199"/>
      <c r="DE188" s="138"/>
      <c r="DF188" s="138"/>
      <c r="DG188" s="138"/>
      <c r="DH188" s="199"/>
      <c r="DI188" s="138"/>
      <c r="DJ188" s="138"/>
      <c r="DK188" s="138"/>
      <c r="DL188" s="199"/>
      <c r="DM188" s="138"/>
      <c r="DN188" s="138"/>
      <c r="DO188" s="138"/>
      <c r="DP188" s="199"/>
      <c r="DQ188" s="138"/>
      <c r="DR188" s="138"/>
      <c r="DS188" s="138"/>
      <c r="DT188" s="138"/>
      <c r="DU188" s="199"/>
      <c r="DV188" s="184"/>
      <c r="DW188" s="138"/>
      <c r="DX188" s="138"/>
      <c r="DY188" s="138"/>
      <c r="DZ188" s="159"/>
      <c r="EA188" s="184"/>
      <c r="EB188" s="138"/>
      <c r="EC188" s="138"/>
      <c r="ED188" s="138"/>
      <c r="EE188" s="159"/>
      <c r="EF188" s="184"/>
      <c r="EG188" s="138"/>
      <c r="EH188" s="138"/>
      <c r="EI188" s="138"/>
      <c r="EJ188" s="159"/>
      <c r="EK188" s="184">
        <v>2</v>
      </c>
      <c r="EL188" s="138" t="s">
        <v>2421</v>
      </c>
      <c r="EM188" s="138"/>
      <c r="EN188" s="138" t="s">
        <v>48</v>
      </c>
      <c r="EO188" s="159">
        <v>5</v>
      </c>
      <c r="EP188" s="184"/>
      <c r="EQ188" s="141" t="s">
        <v>235</v>
      </c>
      <c r="ER188" s="138"/>
      <c r="ES188" s="138"/>
      <c r="ET188" s="159"/>
      <c r="EU188" s="184"/>
      <c r="EV188" s="141"/>
      <c r="EW188" s="138"/>
      <c r="EX188" s="138"/>
      <c r="EY188" s="159"/>
      <c r="EZ188" s="184"/>
      <c r="FA188" s="141" t="s">
        <v>2882</v>
      </c>
      <c r="FB188" s="138"/>
      <c r="FC188" s="138"/>
      <c r="FD188" s="159"/>
      <c r="FE188" s="184"/>
      <c r="FF188" s="141" t="s">
        <v>2882</v>
      </c>
      <c r="FG188" s="138"/>
      <c r="FH188" s="138"/>
      <c r="FI188" s="159"/>
      <c r="FJ188" s="184"/>
      <c r="FK188" s="141" t="s">
        <v>2882</v>
      </c>
      <c r="FL188" s="138"/>
      <c r="FM188" s="138"/>
      <c r="FN188" s="159"/>
      <c r="FO188" s="138"/>
      <c r="FP188" s="145"/>
      <c r="FQ188" s="138"/>
      <c r="FR188" s="138"/>
      <c r="FS188" s="159"/>
      <c r="FT188" s="184"/>
      <c r="FU188" s="141" t="s">
        <v>2882</v>
      </c>
      <c r="FV188" s="138"/>
      <c r="FW188" s="138"/>
      <c r="FX188" s="159"/>
      <c r="FY188" s="184"/>
      <c r="FZ188" s="141" t="s">
        <v>2882</v>
      </c>
      <c r="GA188" s="138"/>
      <c r="GB188" s="138"/>
      <c r="GC188" s="159"/>
      <c r="GF188" s="8"/>
    </row>
    <row r="189" spans="1:188" ht="14" thickBot="1" x14ac:dyDescent="0.2">
      <c r="A189" s="138"/>
      <c r="B189" s="138"/>
      <c r="C189" s="138"/>
      <c r="D189" s="138"/>
      <c r="E189" s="138"/>
      <c r="F189" s="138"/>
      <c r="G189" s="138"/>
      <c r="H189" s="199"/>
      <c r="I189" s="138"/>
      <c r="J189" s="138"/>
      <c r="K189" s="138"/>
      <c r="L189" s="138"/>
      <c r="M189" s="138"/>
      <c r="N189" s="138"/>
      <c r="O189" s="138"/>
      <c r="P189" s="199"/>
      <c r="Q189" s="138"/>
      <c r="R189" s="138"/>
      <c r="S189" s="138"/>
      <c r="T189" s="199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99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99"/>
      <c r="BI189" s="138"/>
      <c r="BJ189" s="138"/>
      <c r="BK189" s="138"/>
      <c r="BL189" s="138"/>
      <c r="BM189" s="138"/>
      <c r="BN189" s="138"/>
      <c r="BO189" s="138"/>
      <c r="BP189" s="138"/>
      <c r="BQ189" s="138"/>
      <c r="BR189" s="138"/>
      <c r="BS189" s="138"/>
      <c r="BT189" s="199"/>
      <c r="BU189" s="138"/>
      <c r="BV189" s="138"/>
      <c r="BW189" s="138"/>
      <c r="BX189" s="199"/>
      <c r="BY189" s="138"/>
      <c r="BZ189" s="138"/>
      <c r="CA189" s="138"/>
      <c r="CB189" s="199"/>
      <c r="CC189" s="138"/>
      <c r="CD189" s="138"/>
      <c r="CE189" s="138"/>
      <c r="CF189" s="199"/>
      <c r="CG189" s="138"/>
      <c r="CH189" s="138"/>
      <c r="CI189" s="138"/>
      <c r="CJ189" s="199"/>
      <c r="CK189" s="138"/>
      <c r="CL189" s="138"/>
      <c r="CM189" s="138"/>
      <c r="CN189" s="199"/>
      <c r="CO189" s="138"/>
      <c r="CP189" s="138"/>
      <c r="CQ189" s="138"/>
      <c r="CR189" s="199"/>
      <c r="CS189" s="138"/>
      <c r="CT189" s="138"/>
      <c r="CU189" s="138"/>
      <c r="CV189" s="199"/>
      <c r="CW189" s="138"/>
      <c r="CX189" s="138"/>
      <c r="CY189" s="138"/>
      <c r="CZ189" s="199"/>
      <c r="DA189" s="138"/>
      <c r="DB189" s="138"/>
      <c r="DC189" s="138"/>
      <c r="DD189" s="199"/>
      <c r="DE189" s="138"/>
      <c r="DF189" s="138"/>
      <c r="DG189" s="138"/>
      <c r="DH189" s="199"/>
      <c r="DI189" s="138"/>
      <c r="DJ189" s="138"/>
      <c r="DK189" s="138"/>
      <c r="DL189" s="199"/>
      <c r="DM189" s="138"/>
      <c r="DN189" s="138"/>
      <c r="DO189" s="138"/>
      <c r="DP189" s="199"/>
      <c r="DQ189" s="138"/>
      <c r="DR189" s="138"/>
      <c r="DS189" s="138"/>
      <c r="DT189" s="138"/>
      <c r="DU189" s="199"/>
      <c r="DV189" s="167"/>
      <c r="DW189" s="168"/>
      <c r="DX189" s="168"/>
      <c r="DY189" s="168"/>
      <c r="DZ189" s="169"/>
      <c r="EA189" s="167"/>
      <c r="EB189" s="168"/>
      <c r="EC189" s="168"/>
      <c r="ED189" s="168"/>
      <c r="EE189" s="169"/>
      <c r="EF189" s="184"/>
      <c r="EG189" s="141" t="s">
        <v>51</v>
      </c>
      <c r="EH189" s="138"/>
      <c r="EI189" s="138"/>
      <c r="EJ189" s="159"/>
      <c r="EK189" s="184">
        <v>3</v>
      </c>
      <c r="EL189" s="138" t="s">
        <v>2423</v>
      </c>
      <c r="EM189" s="138"/>
      <c r="EN189" s="138" t="s">
        <v>48</v>
      </c>
      <c r="EO189" s="159">
        <v>4</v>
      </c>
      <c r="EP189" s="184">
        <v>1</v>
      </c>
      <c r="EQ189" s="138" t="s">
        <v>2691</v>
      </c>
      <c r="ER189" s="138"/>
      <c r="ES189" s="138" t="s">
        <v>1863</v>
      </c>
      <c r="ET189" s="159">
        <v>6</v>
      </c>
      <c r="EU189" s="184"/>
      <c r="EV189" s="138"/>
      <c r="EW189" s="138"/>
      <c r="EX189" s="138"/>
      <c r="EY189" s="159"/>
      <c r="EZ189" s="184">
        <v>1</v>
      </c>
      <c r="FA189" s="138" t="s">
        <v>2897</v>
      </c>
      <c r="FB189" s="138"/>
      <c r="FC189" s="145" t="s">
        <v>3146</v>
      </c>
      <c r="FD189" s="159">
        <v>6</v>
      </c>
      <c r="FE189" s="184">
        <v>1</v>
      </c>
      <c r="FF189" s="138" t="s">
        <v>2889</v>
      </c>
      <c r="FG189" s="138"/>
      <c r="FH189" s="145" t="s">
        <v>2166</v>
      </c>
      <c r="FI189" s="159">
        <v>5</v>
      </c>
      <c r="FJ189" s="184">
        <v>1</v>
      </c>
      <c r="FK189" s="145" t="s">
        <v>3091</v>
      </c>
      <c r="FL189" s="138"/>
      <c r="FM189" s="145" t="s">
        <v>3173</v>
      </c>
      <c r="FN189" s="159">
        <v>4.5</v>
      </c>
      <c r="FO189" s="138"/>
      <c r="FP189" s="145"/>
      <c r="FQ189" s="138"/>
      <c r="FR189" s="138"/>
      <c r="FS189" s="159"/>
      <c r="FT189" s="184">
        <v>1</v>
      </c>
      <c r="FU189" s="145"/>
      <c r="FV189" s="138"/>
      <c r="FW189" s="138"/>
      <c r="FX189" s="159"/>
      <c r="FY189" s="184">
        <v>1</v>
      </c>
      <c r="FZ189" s="145" t="s">
        <v>3417</v>
      </c>
      <c r="GA189" s="138">
        <v>691</v>
      </c>
      <c r="GB189" s="138" t="s">
        <v>2985</v>
      </c>
      <c r="GC189" s="159">
        <v>4</v>
      </c>
      <c r="GF189" s="8"/>
    </row>
    <row r="190" spans="1:188" x14ac:dyDescent="0.15">
      <c r="A190" s="138"/>
      <c r="B190" s="138"/>
      <c r="C190" s="138"/>
      <c r="D190" s="138"/>
      <c r="E190" s="138"/>
      <c r="F190" s="138"/>
      <c r="G190" s="138"/>
      <c r="H190" s="199"/>
      <c r="I190" s="138"/>
      <c r="J190" s="138"/>
      <c r="K190" s="138"/>
      <c r="L190" s="138"/>
      <c r="M190" s="138"/>
      <c r="N190" s="138"/>
      <c r="O190" s="138"/>
      <c r="P190" s="199"/>
      <c r="Q190" s="138"/>
      <c r="R190" s="138"/>
      <c r="S190" s="138"/>
      <c r="T190" s="199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99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99"/>
      <c r="BI190" s="138"/>
      <c r="BJ190" s="138"/>
      <c r="BK190" s="138"/>
      <c r="BL190" s="138"/>
      <c r="BM190" s="138"/>
      <c r="BN190" s="138"/>
      <c r="BO190" s="138"/>
      <c r="BP190" s="138"/>
      <c r="BQ190" s="138"/>
      <c r="BR190" s="138"/>
      <c r="BS190" s="138"/>
      <c r="BT190" s="199"/>
      <c r="BU190" s="138"/>
      <c r="BV190" s="138"/>
      <c r="BW190" s="138"/>
      <c r="BX190" s="199"/>
      <c r="BY190" s="138"/>
      <c r="BZ190" s="138"/>
      <c r="CA190" s="138"/>
      <c r="CB190" s="199"/>
      <c r="CC190" s="138"/>
      <c r="CD190" s="138"/>
      <c r="CE190" s="138"/>
      <c r="CF190" s="199"/>
      <c r="CG190" s="138"/>
      <c r="CH190" s="138"/>
      <c r="CI190" s="138"/>
      <c r="CJ190" s="199"/>
      <c r="CK190" s="138"/>
      <c r="CL190" s="138"/>
      <c r="CM190" s="138"/>
      <c r="CN190" s="199"/>
      <c r="CO190" s="138"/>
      <c r="CP190" s="138"/>
      <c r="CQ190" s="138"/>
      <c r="CR190" s="199"/>
      <c r="CS190" s="138"/>
      <c r="CT190" s="138"/>
      <c r="CU190" s="138"/>
      <c r="CV190" s="199"/>
      <c r="CW190" s="138"/>
      <c r="CX190" s="138"/>
      <c r="CY190" s="138"/>
      <c r="CZ190" s="199"/>
      <c r="DA190" s="138"/>
      <c r="DB190" s="138"/>
      <c r="DC190" s="138"/>
      <c r="DD190" s="199"/>
      <c r="DE190" s="138"/>
      <c r="DF190" s="138"/>
      <c r="DG190" s="138"/>
      <c r="DH190" s="199"/>
      <c r="DI190" s="138"/>
      <c r="DJ190" s="138"/>
      <c r="DK190" s="138"/>
      <c r="DL190" s="199"/>
      <c r="DM190" s="138"/>
      <c r="DN190" s="138"/>
      <c r="DO190" s="138"/>
      <c r="DP190" s="199"/>
      <c r="DQ190" s="138"/>
      <c r="DR190" s="138"/>
      <c r="DS190" s="138"/>
      <c r="DT190" s="138"/>
      <c r="DU190" s="199"/>
      <c r="DV190" s="138"/>
      <c r="DW190" s="138"/>
      <c r="DX190" s="138"/>
      <c r="DY190" s="138"/>
      <c r="DZ190" s="199"/>
      <c r="EA190" s="138"/>
      <c r="EB190" s="138"/>
      <c r="EC190" s="138"/>
      <c r="ED190" s="138"/>
      <c r="EE190" s="199"/>
      <c r="EF190" s="184">
        <v>1</v>
      </c>
      <c r="EG190" s="138" t="s">
        <v>52</v>
      </c>
      <c r="EH190" s="138"/>
      <c r="EI190" s="138" t="s">
        <v>2471</v>
      </c>
      <c r="EJ190" s="159"/>
      <c r="EK190" s="184">
        <v>4</v>
      </c>
      <c r="EL190" s="138" t="s">
        <v>5</v>
      </c>
      <c r="EM190" s="138"/>
      <c r="EN190" s="145" t="s">
        <v>2012</v>
      </c>
      <c r="EO190" s="159">
        <v>3</v>
      </c>
      <c r="EP190" s="184">
        <v>2</v>
      </c>
      <c r="EQ190" s="138" t="s">
        <v>2692</v>
      </c>
      <c r="ER190" s="138"/>
      <c r="ES190" s="138" t="s">
        <v>48</v>
      </c>
      <c r="ET190" s="159">
        <v>5.5</v>
      </c>
      <c r="EU190" s="184"/>
      <c r="EV190" s="138"/>
      <c r="EW190" s="138"/>
      <c r="EX190" s="138"/>
      <c r="EY190" s="159"/>
      <c r="EZ190" s="184">
        <v>2</v>
      </c>
      <c r="FA190" s="138" t="s">
        <v>2898</v>
      </c>
      <c r="FB190" s="138"/>
      <c r="FC190" s="138" t="s">
        <v>2605</v>
      </c>
      <c r="FD190" s="159">
        <v>5</v>
      </c>
      <c r="FE190" s="184">
        <v>2</v>
      </c>
      <c r="FF190" s="145" t="s">
        <v>3412</v>
      </c>
      <c r="FG190" s="138"/>
      <c r="FH190" s="145" t="s">
        <v>3146</v>
      </c>
      <c r="FI190" s="159">
        <v>5</v>
      </c>
      <c r="FJ190" s="184">
        <v>2</v>
      </c>
      <c r="FK190" s="145" t="s">
        <v>3174</v>
      </c>
      <c r="FL190" s="138"/>
      <c r="FM190" s="145" t="s">
        <v>3175</v>
      </c>
      <c r="FN190" s="159">
        <v>4</v>
      </c>
      <c r="FO190" s="138"/>
      <c r="FP190" s="145"/>
      <c r="FQ190" s="138"/>
      <c r="FR190" s="138"/>
      <c r="FS190" s="159"/>
      <c r="FT190" s="184">
        <v>2</v>
      </c>
      <c r="FU190" s="145"/>
      <c r="FV190" s="138"/>
      <c r="FW190" s="138"/>
      <c r="FX190" s="159"/>
      <c r="FY190" s="184">
        <v>2</v>
      </c>
      <c r="FZ190" s="145" t="s">
        <v>3250</v>
      </c>
      <c r="GA190" s="138">
        <v>669</v>
      </c>
      <c r="GB190" s="145" t="s">
        <v>3203</v>
      </c>
      <c r="GC190" s="159">
        <v>3</v>
      </c>
      <c r="GF190" s="8"/>
    </row>
    <row r="191" spans="1:188" x14ac:dyDescent="0.15">
      <c r="A191" s="138"/>
      <c r="B191" s="138"/>
      <c r="C191" s="138"/>
      <c r="D191" s="138"/>
      <c r="E191" s="138"/>
      <c r="F191" s="138"/>
      <c r="G191" s="138"/>
      <c r="H191" s="199"/>
      <c r="I191" s="138"/>
      <c r="J191" s="138"/>
      <c r="K191" s="138"/>
      <c r="L191" s="138"/>
      <c r="M191" s="138"/>
      <c r="N191" s="138"/>
      <c r="O191" s="138"/>
      <c r="P191" s="199"/>
      <c r="Q191" s="138"/>
      <c r="R191" s="138"/>
      <c r="S191" s="138"/>
      <c r="T191" s="199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99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99"/>
      <c r="BI191" s="138"/>
      <c r="BJ191" s="138"/>
      <c r="BK191" s="138"/>
      <c r="BL191" s="138"/>
      <c r="BM191" s="138"/>
      <c r="BN191" s="138"/>
      <c r="BO191" s="138"/>
      <c r="BP191" s="138"/>
      <c r="BQ191" s="138"/>
      <c r="BR191" s="138"/>
      <c r="BS191" s="138"/>
      <c r="BT191" s="199"/>
      <c r="BU191" s="138"/>
      <c r="BV191" s="138"/>
      <c r="BW191" s="138"/>
      <c r="BX191" s="199"/>
      <c r="BY191" s="138"/>
      <c r="BZ191" s="138"/>
      <c r="CA191" s="138"/>
      <c r="CB191" s="199"/>
      <c r="CC191" s="138"/>
      <c r="CD191" s="138"/>
      <c r="CE191" s="138"/>
      <c r="CF191" s="199"/>
      <c r="CG191" s="138"/>
      <c r="CH191" s="138"/>
      <c r="CI191" s="138"/>
      <c r="CJ191" s="199"/>
      <c r="CK191" s="138"/>
      <c r="CL191" s="138"/>
      <c r="CM191" s="138"/>
      <c r="CN191" s="199"/>
      <c r="CO191" s="138"/>
      <c r="CP191" s="138"/>
      <c r="CQ191" s="138"/>
      <c r="CR191" s="199"/>
      <c r="CS191" s="138"/>
      <c r="CT191" s="138"/>
      <c r="CU191" s="138"/>
      <c r="CV191" s="199"/>
      <c r="CW191" s="138"/>
      <c r="CX191" s="138"/>
      <c r="CY191" s="138"/>
      <c r="CZ191" s="199"/>
      <c r="DA191" s="138"/>
      <c r="DB191" s="138"/>
      <c r="DC191" s="138"/>
      <c r="DD191" s="199"/>
      <c r="DE191" s="138"/>
      <c r="DF191" s="138"/>
      <c r="DG191" s="138"/>
      <c r="DH191" s="199"/>
      <c r="DI191" s="138"/>
      <c r="DJ191" s="138"/>
      <c r="DK191" s="138"/>
      <c r="DL191" s="199"/>
      <c r="DM191" s="138"/>
      <c r="DN191" s="138"/>
      <c r="DO191" s="138"/>
      <c r="DP191" s="199"/>
      <c r="DQ191" s="138"/>
      <c r="DR191" s="138"/>
      <c r="DS191" s="138"/>
      <c r="DT191" s="138"/>
      <c r="DU191" s="199"/>
      <c r="DV191" s="138"/>
      <c r="DW191" s="138"/>
      <c r="DX191" s="138"/>
      <c r="DY191" s="138"/>
      <c r="DZ191" s="199"/>
      <c r="EA191" s="138"/>
      <c r="EB191" s="138"/>
      <c r="EC191" s="138"/>
      <c r="ED191" s="138"/>
      <c r="EE191" s="199"/>
      <c r="EF191" s="184">
        <v>2</v>
      </c>
      <c r="EG191" s="138" t="s">
        <v>2668</v>
      </c>
      <c r="EH191" s="138"/>
      <c r="EI191" s="138" t="s">
        <v>2471</v>
      </c>
      <c r="EJ191" s="159"/>
      <c r="EK191" s="184">
        <v>5</v>
      </c>
      <c r="EL191" s="138" t="s">
        <v>2473</v>
      </c>
      <c r="EM191" s="138"/>
      <c r="EN191" s="145" t="s">
        <v>2012</v>
      </c>
      <c r="EO191" s="159">
        <v>2</v>
      </c>
      <c r="EP191" s="184">
        <v>3</v>
      </c>
      <c r="EQ191" s="138" t="s">
        <v>2693</v>
      </c>
      <c r="ER191" s="138"/>
      <c r="ES191" s="138" t="s">
        <v>48</v>
      </c>
      <c r="ET191" s="159">
        <v>5</v>
      </c>
      <c r="EU191" s="184"/>
      <c r="EV191" s="138"/>
      <c r="EW191" s="138"/>
      <c r="EX191" s="138"/>
      <c r="EY191" s="159"/>
      <c r="EZ191" s="184">
        <v>3</v>
      </c>
      <c r="FA191" s="138" t="s">
        <v>2899</v>
      </c>
      <c r="FB191" s="138"/>
      <c r="FC191" s="145" t="s">
        <v>3156</v>
      </c>
      <c r="FD191" s="159">
        <v>4</v>
      </c>
      <c r="FE191" s="184">
        <v>3</v>
      </c>
      <c r="FF191" s="138" t="s">
        <v>3081</v>
      </c>
      <c r="FG191" s="138"/>
      <c r="FH191" s="138" t="s">
        <v>2605</v>
      </c>
      <c r="FI191" s="159">
        <v>5</v>
      </c>
      <c r="FJ191" s="184">
        <v>3</v>
      </c>
      <c r="FK191" s="145" t="s">
        <v>3111</v>
      </c>
      <c r="FL191" s="138"/>
      <c r="FM191" s="145" t="s">
        <v>2084</v>
      </c>
      <c r="FN191" s="159">
        <v>2.5</v>
      </c>
      <c r="FO191" s="138"/>
      <c r="FP191" s="145"/>
      <c r="FQ191" s="138"/>
      <c r="FR191" s="138"/>
      <c r="FS191" s="159"/>
      <c r="FT191" s="184">
        <v>3</v>
      </c>
      <c r="FU191" s="145"/>
      <c r="FV191" s="138"/>
      <c r="FW191" s="138"/>
      <c r="FX191" s="159"/>
      <c r="FY191" s="184">
        <v>3</v>
      </c>
      <c r="FZ191" s="145" t="s">
        <v>2745</v>
      </c>
      <c r="GA191" s="138">
        <v>672</v>
      </c>
      <c r="GB191" s="145" t="s">
        <v>2166</v>
      </c>
      <c r="GC191" s="159">
        <v>2.5</v>
      </c>
      <c r="GF191" s="8"/>
    </row>
    <row r="192" spans="1:188" x14ac:dyDescent="0.15">
      <c r="A192" s="138"/>
      <c r="B192" s="138"/>
      <c r="C192" s="138"/>
      <c r="D192" s="138"/>
      <c r="E192" s="138"/>
      <c r="F192" s="138"/>
      <c r="G192" s="138"/>
      <c r="H192" s="199"/>
      <c r="I192" s="138"/>
      <c r="J192" s="138"/>
      <c r="K192" s="138"/>
      <c r="L192" s="138"/>
      <c r="M192" s="138"/>
      <c r="N192" s="138"/>
      <c r="O192" s="138"/>
      <c r="P192" s="199"/>
      <c r="Q192" s="138"/>
      <c r="R192" s="138"/>
      <c r="S192" s="138"/>
      <c r="T192" s="199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99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99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99"/>
      <c r="BU192" s="138"/>
      <c r="BV192" s="138"/>
      <c r="BW192" s="138"/>
      <c r="BX192" s="199"/>
      <c r="BY192" s="138"/>
      <c r="BZ192" s="138"/>
      <c r="CA192" s="138"/>
      <c r="CB192" s="199"/>
      <c r="CC192" s="138"/>
      <c r="CD192" s="138"/>
      <c r="CE192" s="138"/>
      <c r="CF192" s="199"/>
      <c r="CG192" s="138"/>
      <c r="CH192" s="138"/>
      <c r="CI192" s="138"/>
      <c r="CJ192" s="199"/>
      <c r="CK192" s="138"/>
      <c r="CL192" s="138"/>
      <c r="CM192" s="138"/>
      <c r="CN192" s="199"/>
      <c r="CO192" s="138"/>
      <c r="CP192" s="138"/>
      <c r="CQ192" s="138"/>
      <c r="CR192" s="199"/>
      <c r="CS192" s="138"/>
      <c r="CT192" s="138"/>
      <c r="CU192" s="138"/>
      <c r="CV192" s="199"/>
      <c r="CW192" s="138"/>
      <c r="CX192" s="138"/>
      <c r="CY192" s="138"/>
      <c r="CZ192" s="199"/>
      <c r="DA192" s="138"/>
      <c r="DB192" s="138"/>
      <c r="DC192" s="138"/>
      <c r="DD192" s="199"/>
      <c r="DE192" s="138"/>
      <c r="DF192" s="138"/>
      <c r="DG192" s="138"/>
      <c r="DH192" s="199"/>
      <c r="DI192" s="138"/>
      <c r="DJ192" s="138"/>
      <c r="DK192" s="138"/>
      <c r="DL192" s="199"/>
      <c r="DM192" s="138"/>
      <c r="DN192" s="138"/>
      <c r="DO192" s="138"/>
      <c r="DP192" s="199"/>
      <c r="DQ192" s="138"/>
      <c r="DR192" s="138"/>
      <c r="DS192" s="138"/>
      <c r="DT192" s="138"/>
      <c r="DU192" s="199"/>
      <c r="DV192" s="138"/>
      <c r="DW192" s="138"/>
      <c r="DX192" s="138"/>
      <c r="DY192" s="138"/>
      <c r="DZ192" s="199"/>
      <c r="EA192" s="138"/>
      <c r="EB192" s="138"/>
      <c r="EC192" s="138"/>
      <c r="ED192" s="138"/>
      <c r="EE192" s="199"/>
      <c r="EF192" s="184">
        <v>3</v>
      </c>
      <c r="EG192" s="138" t="s">
        <v>53</v>
      </c>
      <c r="EH192" s="138"/>
      <c r="EI192" s="138" t="s">
        <v>2471</v>
      </c>
      <c r="EJ192" s="159"/>
      <c r="EK192" s="184">
        <v>6</v>
      </c>
      <c r="EL192" s="145" t="s">
        <v>2719</v>
      </c>
      <c r="EM192" s="138"/>
      <c r="EN192" s="145" t="s">
        <v>3146</v>
      </c>
      <c r="EO192" s="159">
        <v>1</v>
      </c>
      <c r="EP192" s="184">
        <v>4</v>
      </c>
      <c r="EQ192" s="138" t="s">
        <v>2694</v>
      </c>
      <c r="ER192" s="138"/>
      <c r="ES192" s="145" t="s">
        <v>3146</v>
      </c>
      <c r="ET192" s="159">
        <v>4.5</v>
      </c>
      <c r="EU192" s="184"/>
      <c r="EV192" s="138"/>
      <c r="EW192" s="138"/>
      <c r="EX192" s="138"/>
      <c r="EY192" s="159"/>
      <c r="EZ192" s="184">
        <v>4</v>
      </c>
      <c r="FA192" s="138" t="s">
        <v>2900</v>
      </c>
      <c r="FB192" s="138"/>
      <c r="FC192" s="138" t="s">
        <v>2605</v>
      </c>
      <c r="FD192" s="159">
        <v>4</v>
      </c>
      <c r="FE192" s="184">
        <v>4</v>
      </c>
      <c r="FF192" s="138" t="s">
        <v>3082</v>
      </c>
      <c r="FG192" s="138"/>
      <c r="FH192" s="145" t="s">
        <v>1320</v>
      </c>
      <c r="FI192" s="159">
        <v>5</v>
      </c>
      <c r="FJ192" s="184">
        <v>4</v>
      </c>
      <c r="FK192" s="145" t="s">
        <v>3177</v>
      </c>
      <c r="FL192" s="138"/>
      <c r="FM192" s="145" t="s">
        <v>3296</v>
      </c>
      <c r="FN192" s="159">
        <v>2</v>
      </c>
      <c r="FO192" s="138"/>
      <c r="FP192" s="145"/>
      <c r="FQ192" s="138"/>
      <c r="FR192" s="138"/>
      <c r="FS192" s="159"/>
      <c r="FT192" s="184">
        <v>4</v>
      </c>
      <c r="FU192" s="145"/>
      <c r="FV192" s="138"/>
      <c r="FW192" s="138"/>
      <c r="FX192" s="159"/>
      <c r="FY192" s="184">
        <v>4</v>
      </c>
      <c r="FZ192" s="145" t="s">
        <v>3418</v>
      </c>
      <c r="GA192" s="138">
        <v>0</v>
      </c>
      <c r="GB192" s="145" t="s">
        <v>2084</v>
      </c>
      <c r="GC192" s="159">
        <v>2</v>
      </c>
      <c r="GF192" s="8"/>
    </row>
    <row r="193" spans="1:188" x14ac:dyDescent="0.15">
      <c r="A193" s="138"/>
      <c r="B193" s="138"/>
      <c r="C193" s="138"/>
      <c r="D193" s="138"/>
      <c r="E193" s="138"/>
      <c r="F193" s="138"/>
      <c r="G193" s="138"/>
      <c r="H193" s="199"/>
      <c r="I193" s="138"/>
      <c r="J193" s="138"/>
      <c r="K193" s="138"/>
      <c r="L193" s="138"/>
      <c r="M193" s="138"/>
      <c r="N193" s="138"/>
      <c r="O193" s="138"/>
      <c r="P193" s="199"/>
      <c r="Q193" s="138"/>
      <c r="R193" s="138"/>
      <c r="S193" s="138"/>
      <c r="T193" s="199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99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99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  <c r="BT193" s="199"/>
      <c r="BU193" s="138"/>
      <c r="BV193" s="138"/>
      <c r="BW193" s="138"/>
      <c r="BX193" s="199"/>
      <c r="BY193" s="138"/>
      <c r="BZ193" s="138"/>
      <c r="CA193" s="138"/>
      <c r="CB193" s="199"/>
      <c r="CC193" s="138"/>
      <c r="CD193" s="138"/>
      <c r="CE193" s="138"/>
      <c r="CF193" s="199"/>
      <c r="CG193" s="138"/>
      <c r="CH193" s="138"/>
      <c r="CI193" s="138"/>
      <c r="CJ193" s="199"/>
      <c r="CK193" s="138"/>
      <c r="CL193" s="138"/>
      <c r="CM193" s="138"/>
      <c r="CN193" s="199"/>
      <c r="CO193" s="138"/>
      <c r="CP193" s="138"/>
      <c r="CQ193" s="138"/>
      <c r="CR193" s="199"/>
      <c r="CS193" s="138"/>
      <c r="CT193" s="138"/>
      <c r="CU193" s="138"/>
      <c r="CV193" s="199"/>
      <c r="CW193" s="138"/>
      <c r="CX193" s="138"/>
      <c r="CY193" s="138"/>
      <c r="CZ193" s="199"/>
      <c r="DA193" s="138"/>
      <c r="DB193" s="138"/>
      <c r="DC193" s="138"/>
      <c r="DD193" s="199"/>
      <c r="DE193" s="138"/>
      <c r="DF193" s="138"/>
      <c r="DG193" s="138"/>
      <c r="DH193" s="199"/>
      <c r="DI193" s="138"/>
      <c r="DJ193" s="138"/>
      <c r="DK193" s="138"/>
      <c r="DL193" s="199"/>
      <c r="DM193" s="138"/>
      <c r="DN193" s="138"/>
      <c r="DO193" s="138"/>
      <c r="DP193" s="199"/>
      <c r="DQ193" s="138"/>
      <c r="DR193" s="138"/>
      <c r="DS193" s="138"/>
      <c r="DT193" s="138"/>
      <c r="DU193" s="199"/>
      <c r="DV193" s="138"/>
      <c r="DW193" s="138"/>
      <c r="DX193" s="138"/>
      <c r="DY193" s="138"/>
      <c r="DZ193" s="199"/>
      <c r="EA193" s="138"/>
      <c r="EB193" s="138"/>
      <c r="EC193" s="138"/>
      <c r="ED193" s="138"/>
      <c r="EE193" s="199"/>
      <c r="EF193" s="184">
        <v>4</v>
      </c>
      <c r="EG193" s="138" t="s">
        <v>54</v>
      </c>
      <c r="EH193" s="138"/>
      <c r="EI193" s="138" t="s">
        <v>2471</v>
      </c>
      <c r="EJ193" s="159"/>
      <c r="EK193" s="184">
        <v>7</v>
      </c>
      <c r="EL193" s="138" t="s">
        <v>2476</v>
      </c>
      <c r="EM193" s="138"/>
      <c r="EN193" s="138" t="s">
        <v>48</v>
      </c>
      <c r="EO193" s="159">
        <v>0</v>
      </c>
      <c r="EP193" s="184">
        <v>5</v>
      </c>
      <c r="EQ193" s="138" t="s">
        <v>2695</v>
      </c>
      <c r="ER193" s="138"/>
      <c r="ES193" s="138" t="s">
        <v>48</v>
      </c>
      <c r="ET193" s="159">
        <v>4</v>
      </c>
      <c r="EU193" s="184"/>
      <c r="EV193" s="138"/>
      <c r="EW193" s="138"/>
      <c r="EX193" s="138"/>
      <c r="EY193" s="159"/>
      <c r="EZ193" s="184">
        <v>5</v>
      </c>
      <c r="FA193" s="138" t="s">
        <v>2901</v>
      </c>
      <c r="FB193" s="138"/>
      <c r="FC193" s="138" t="s">
        <v>2605</v>
      </c>
      <c r="FD193" s="159">
        <v>3.5</v>
      </c>
      <c r="FE193" s="184">
        <v>5</v>
      </c>
      <c r="FF193" s="138" t="s">
        <v>2747</v>
      </c>
      <c r="FG193" s="138"/>
      <c r="FH193" s="145" t="s">
        <v>2012</v>
      </c>
      <c r="FI193" s="159">
        <v>4</v>
      </c>
      <c r="FJ193" s="184">
        <v>5</v>
      </c>
      <c r="FK193" s="145" t="s">
        <v>3178</v>
      </c>
      <c r="FL193" s="138"/>
      <c r="FM193" s="145" t="s">
        <v>3156</v>
      </c>
      <c r="FN193" s="159">
        <v>2</v>
      </c>
      <c r="FO193" s="138"/>
      <c r="FP193" s="145"/>
      <c r="FQ193" s="138"/>
      <c r="FR193" s="138"/>
      <c r="FS193" s="159"/>
      <c r="FT193" s="184">
        <v>5</v>
      </c>
      <c r="FU193" s="145"/>
      <c r="FV193" s="138"/>
      <c r="FW193" s="138"/>
      <c r="FX193" s="159"/>
      <c r="FY193" s="184">
        <v>5</v>
      </c>
      <c r="FZ193" s="145" t="s">
        <v>2889</v>
      </c>
      <c r="GA193" s="138">
        <v>676</v>
      </c>
      <c r="GB193" s="145" t="s">
        <v>2166</v>
      </c>
      <c r="GC193" s="159">
        <v>2</v>
      </c>
      <c r="GF193" s="8"/>
    </row>
    <row r="194" spans="1:188" x14ac:dyDescent="0.15">
      <c r="A194" s="138"/>
      <c r="B194" s="138"/>
      <c r="C194" s="138"/>
      <c r="D194" s="138"/>
      <c r="E194" s="138"/>
      <c r="F194" s="138"/>
      <c r="G194" s="138"/>
      <c r="H194" s="199"/>
      <c r="I194" s="138"/>
      <c r="J194" s="138"/>
      <c r="K194" s="138"/>
      <c r="L194" s="138"/>
      <c r="M194" s="138"/>
      <c r="N194" s="138"/>
      <c r="O194" s="138"/>
      <c r="P194" s="199"/>
      <c r="Q194" s="138"/>
      <c r="R194" s="138"/>
      <c r="S194" s="138"/>
      <c r="T194" s="199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99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99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99"/>
      <c r="BU194" s="138"/>
      <c r="BV194" s="138"/>
      <c r="BW194" s="138"/>
      <c r="BX194" s="199"/>
      <c r="BY194" s="138"/>
      <c r="BZ194" s="138"/>
      <c r="CA194" s="138"/>
      <c r="CB194" s="199"/>
      <c r="CC194" s="138"/>
      <c r="CD194" s="138"/>
      <c r="CE194" s="138"/>
      <c r="CF194" s="199"/>
      <c r="CG194" s="138"/>
      <c r="CH194" s="138"/>
      <c r="CI194" s="138"/>
      <c r="CJ194" s="199"/>
      <c r="CK194" s="138"/>
      <c r="CL194" s="138"/>
      <c r="CM194" s="138"/>
      <c r="CN194" s="199"/>
      <c r="CO194" s="138"/>
      <c r="CP194" s="138"/>
      <c r="CQ194" s="138"/>
      <c r="CR194" s="199"/>
      <c r="CS194" s="138"/>
      <c r="CT194" s="138"/>
      <c r="CU194" s="138"/>
      <c r="CV194" s="199"/>
      <c r="CW194" s="138"/>
      <c r="CX194" s="138"/>
      <c r="CY194" s="138"/>
      <c r="CZ194" s="199"/>
      <c r="DA194" s="138"/>
      <c r="DB194" s="138"/>
      <c r="DC194" s="138"/>
      <c r="DD194" s="199"/>
      <c r="DE194" s="138"/>
      <c r="DF194" s="138"/>
      <c r="DG194" s="138"/>
      <c r="DH194" s="199"/>
      <c r="DI194" s="138"/>
      <c r="DJ194" s="138"/>
      <c r="DK194" s="138"/>
      <c r="DL194" s="199"/>
      <c r="DM194" s="138"/>
      <c r="DN194" s="138"/>
      <c r="DO194" s="138"/>
      <c r="DP194" s="199"/>
      <c r="DQ194" s="138"/>
      <c r="DR194" s="138"/>
      <c r="DS194" s="138"/>
      <c r="DT194" s="138"/>
      <c r="DU194" s="199"/>
      <c r="DV194" s="138"/>
      <c r="DW194" s="138"/>
      <c r="DX194" s="138"/>
      <c r="DY194" s="138"/>
      <c r="DZ194" s="199"/>
      <c r="EA194" s="138"/>
      <c r="EB194" s="138"/>
      <c r="EC194" s="138"/>
      <c r="ED194" s="138"/>
      <c r="EE194" s="199"/>
      <c r="EF194" s="184">
        <v>5</v>
      </c>
      <c r="EG194" s="138" t="s">
        <v>55</v>
      </c>
      <c r="EH194" s="138"/>
      <c r="EI194" s="138" t="s">
        <v>2471</v>
      </c>
      <c r="EJ194" s="159"/>
      <c r="EK194" s="138"/>
      <c r="EL194" s="138"/>
      <c r="EM194" s="138"/>
      <c r="EN194" s="138"/>
      <c r="EO194" s="140"/>
      <c r="EP194" s="184">
        <v>6</v>
      </c>
      <c r="EQ194" s="138" t="s">
        <v>2696</v>
      </c>
      <c r="ER194" s="138"/>
      <c r="ES194" s="138" t="s">
        <v>48</v>
      </c>
      <c r="ET194" s="159">
        <v>3.5</v>
      </c>
      <c r="EU194" s="184"/>
      <c r="EV194" s="138"/>
      <c r="EW194" s="138"/>
      <c r="EX194" s="138"/>
      <c r="EY194" s="159"/>
      <c r="EZ194" s="184">
        <v>6</v>
      </c>
      <c r="FA194" s="138" t="s">
        <v>2902</v>
      </c>
      <c r="FB194" s="138"/>
      <c r="FC194" s="145" t="s">
        <v>1686</v>
      </c>
      <c r="FD194" s="159">
        <v>2</v>
      </c>
      <c r="FE194" s="184">
        <v>6</v>
      </c>
      <c r="FF194" s="138" t="s">
        <v>3083</v>
      </c>
      <c r="FG194" s="138"/>
      <c r="FH194" s="138" t="s">
        <v>2605</v>
      </c>
      <c r="FI194" s="159">
        <v>3</v>
      </c>
      <c r="FJ194" s="184">
        <v>6</v>
      </c>
      <c r="FK194" s="145" t="s">
        <v>2938</v>
      </c>
      <c r="FL194" s="138"/>
      <c r="FM194" s="145" t="s">
        <v>2084</v>
      </c>
      <c r="FN194" s="159">
        <v>0</v>
      </c>
      <c r="FO194" s="138"/>
      <c r="FP194" s="145"/>
      <c r="FQ194" s="138"/>
      <c r="FR194" s="138"/>
      <c r="FS194" s="159"/>
      <c r="FT194" s="184">
        <v>6</v>
      </c>
      <c r="FU194" s="145"/>
      <c r="FV194" s="138"/>
      <c r="FW194" s="138"/>
      <c r="FX194" s="159"/>
      <c r="FY194" s="184">
        <v>6</v>
      </c>
      <c r="FZ194" s="145" t="s">
        <v>3420</v>
      </c>
      <c r="GA194" s="138">
        <v>681</v>
      </c>
      <c r="GB194" s="145" t="s">
        <v>2985</v>
      </c>
      <c r="GC194" s="159">
        <v>1.5</v>
      </c>
      <c r="GF194" s="8"/>
    </row>
    <row r="195" spans="1:188" x14ac:dyDescent="0.15">
      <c r="A195" s="138"/>
      <c r="B195" s="138"/>
      <c r="C195" s="138"/>
      <c r="D195" s="138"/>
      <c r="E195" s="138"/>
      <c r="F195" s="138"/>
      <c r="G195" s="138"/>
      <c r="H195" s="199"/>
      <c r="I195" s="138"/>
      <c r="J195" s="138"/>
      <c r="K195" s="138"/>
      <c r="L195" s="138"/>
      <c r="M195" s="138"/>
      <c r="N195" s="138"/>
      <c r="O195" s="138"/>
      <c r="P195" s="199"/>
      <c r="Q195" s="138"/>
      <c r="R195" s="138"/>
      <c r="S195" s="138"/>
      <c r="T195" s="199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99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99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99"/>
      <c r="BU195" s="138"/>
      <c r="BV195" s="138"/>
      <c r="BW195" s="138"/>
      <c r="BX195" s="199"/>
      <c r="BY195" s="138"/>
      <c r="BZ195" s="138"/>
      <c r="CA195" s="138"/>
      <c r="CB195" s="199"/>
      <c r="CC195" s="138"/>
      <c r="CD195" s="138"/>
      <c r="CE195" s="138"/>
      <c r="CF195" s="199"/>
      <c r="CG195" s="138"/>
      <c r="CH195" s="138"/>
      <c r="CI195" s="138"/>
      <c r="CJ195" s="199"/>
      <c r="CK195" s="138"/>
      <c r="CL195" s="138"/>
      <c r="CM195" s="138"/>
      <c r="CN195" s="199"/>
      <c r="CO195" s="138"/>
      <c r="CP195" s="138"/>
      <c r="CQ195" s="138"/>
      <c r="CR195" s="199"/>
      <c r="CS195" s="138"/>
      <c r="CT195" s="138"/>
      <c r="CU195" s="138"/>
      <c r="CV195" s="199"/>
      <c r="CW195" s="138"/>
      <c r="CX195" s="138"/>
      <c r="CY195" s="138"/>
      <c r="CZ195" s="199"/>
      <c r="DA195" s="138"/>
      <c r="DB195" s="138"/>
      <c r="DC195" s="138"/>
      <c r="DD195" s="199"/>
      <c r="DE195" s="138"/>
      <c r="DF195" s="138"/>
      <c r="DG195" s="138"/>
      <c r="DH195" s="199"/>
      <c r="DI195" s="138"/>
      <c r="DJ195" s="138"/>
      <c r="DK195" s="138"/>
      <c r="DL195" s="199"/>
      <c r="DM195" s="138"/>
      <c r="DN195" s="138"/>
      <c r="DO195" s="138"/>
      <c r="DP195" s="199"/>
      <c r="DQ195" s="138"/>
      <c r="DR195" s="138"/>
      <c r="DS195" s="138"/>
      <c r="DT195" s="138"/>
      <c r="DU195" s="199"/>
      <c r="DV195" s="138"/>
      <c r="DW195" s="138"/>
      <c r="DX195" s="138"/>
      <c r="DY195" s="138"/>
      <c r="DZ195" s="199"/>
      <c r="EA195" s="138"/>
      <c r="EB195" s="138"/>
      <c r="EC195" s="138"/>
      <c r="ED195" s="138"/>
      <c r="EE195" s="199"/>
      <c r="EF195" s="184">
        <v>6</v>
      </c>
      <c r="EG195" s="138" t="s">
        <v>56</v>
      </c>
      <c r="EH195" s="138"/>
      <c r="EI195" s="138" t="s">
        <v>2471</v>
      </c>
      <c r="EJ195" s="159"/>
      <c r="EK195" s="184"/>
      <c r="EL195" s="141" t="s">
        <v>249</v>
      </c>
      <c r="EM195" s="138"/>
      <c r="EN195" s="138"/>
      <c r="EO195" s="159"/>
      <c r="EP195" s="184">
        <v>7</v>
      </c>
      <c r="EQ195" s="138" t="s">
        <v>2697</v>
      </c>
      <c r="ER195" s="138"/>
      <c r="ES195" s="138" t="s">
        <v>48</v>
      </c>
      <c r="ET195" s="159">
        <v>3</v>
      </c>
      <c r="EU195" s="184"/>
      <c r="EV195" s="138"/>
      <c r="EW195" s="138"/>
      <c r="EX195" s="138"/>
      <c r="EY195" s="159"/>
      <c r="EZ195" s="184">
        <v>7</v>
      </c>
      <c r="FA195" s="138" t="s">
        <v>2903</v>
      </c>
      <c r="FB195" s="138"/>
      <c r="FC195" s="138" t="s">
        <v>2605</v>
      </c>
      <c r="FD195" s="159">
        <v>2</v>
      </c>
      <c r="FE195" s="184">
        <v>7</v>
      </c>
      <c r="FF195" s="138" t="s">
        <v>3084</v>
      </c>
      <c r="FG195" s="138"/>
      <c r="FH195" s="145" t="s">
        <v>3156</v>
      </c>
      <c r="FI195" s="159">
        <v>1</v>
      </c>
      <c r="FJ195" s="184"/>
      <c r="FK195" s="138"/>
      <c r="FL195" s="138"/>
      <c r="FM195" s="138"/>
      <c r="FN195" s="159"/>
      <c r="FO195" s="138"/>
      <c r="FP195" s="145"/>
      <c r="FQ195" s="138"/>
      <c r="FR195" s="138"/>
      <c r="FS195" s="159"/>
      <c r="FT195" s="184"/>
      <c r="FU195" s="145"/>
      <c r="FV195" s="138"/>
      <c r="FW195" s="138"/>
      <c r="FX195" s="159"/>
      <c r="FY195" s="184"/>
      <c r="FZ195" s="145"/>
      <c r="GA195" s="138"/>
      <c r="GB195" s="138"/>
      <c r="GC195" s="159"/>
      <c r="GF195" s="8"/>
    </row>
    <row r="196" spans="1:188" x14ac:dyDescent="0.15">
      <c r="A196" s="138"/>
      <c r="B196" s="138"/>
      <c r="C196" s="138"/>
      <c r="D196" s="138"/>
      <c r="E196" s="138"/>
      <c r="F196" s="138"/>
      <c r="G196" s="138"/>
      <c r="H196" s="199"/>
      <c r="I196" s="138"/>
      <c r="J196" s="138"/>
      <c r="K196" s="138"/>
      <c r="L196" s="138"/>
      <c r="M196" s="138"/>
      <c r="N196" s="138"/>
      <c r="O196" s="138"/>
      <c r="P196" s="199"/>
      <c r="Q196" s="138"/>
      <c r="R196" s="138"/>
      <c r="S196" s="138"/>
      <c r="T196" s="199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99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99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99"/>
      <c r="BU196" s="138"/>
      <c r="BV196" s="138"/>
      <c r="BW196" s="138"/>
      <c r="BX196" s="199"/>
      <c r="BY196" s="138"/>
      <c r="BZ196" s="138"/>
      <c r="CA196" s="138"/>
      <c r="CB196" s="199"/>
      <c r="CC196" s="138"/>
      <c r="CD196" s="138"/>
      <c r="CE196" s="138"/>
      <c r="CF196" s="199"/>
      <c r="CG196" s="138"/>
      <c r="CH196" s="138"/>
      <c r="CI196" s="138"/>
      <c r="CJ196" s="199"/>
      <c r="CK196" s="138"/>
      <c r="CL196" s="138"/>
      <c r="CM196" s="138"/>
      <c r="CN196" s="199"/>
      <c r="CO196" s="138"/>
      <c r="CP196" s="138"/>
      <c r="CQ196" s="138"/>
      <c r="CR196" s="199"/>
      <c r="CS196" s="138"/>
      <c r="CT196" s="138"/>
      <c r="CU196" s="138"/>
      <c r="CV196" s="199"/>
      <c r="CW196" s="138"/>
      <c r="CX196" s="138"/>
      <c r="CY196" s="138"/>
      <c r="CZ196" s="199"/>
      <c r="DA196" s="138"/>
      <c r="DB196" s="138"/>
      <c r="DC196" s="138"/>
      <c r="DD196" s="199"/>
      <c r="DE196" s="138"/>
      <c r="DF196" s="138"/>
      <c r="DG196" s="138"/>
      <c r="DH196" s="199"/>
      <c r="DI196" s="138"/>
      <c r="DJ196" s="138"/>
      <c r="DK196" s="138"/>
      <c r="DL196" s="199"/>
      <c r="DM196" s="138"/>
      <c r="DN196" s="138"/>
      <c r="DO196" s="138"/>
      <c r="DP196" s="199"/>
      <c r="DQ196" s="138"/>
      <c r="DR196" s="138"/>
      <c r="DS196" s="138"/>
      <c r="DT196" s="138"/>
      <c r="DU196" s="199"/>
      <c r="DV196" s="138"/>
      <c r="DW196" s="138"/>
      <c r="DX196" s="138"/>
      <c r="DY196" s="138"/>
      <c r="DZ196" s="199"/>
      <c r="EA196" s="138"/>
      <c r="EB196" s="138"/>
      <c r="EC196" s="138"/>
      <c r="ED196" s="138"/>
      <c r="EE196" s="199"/>
      <c r="EF196" s="184">
        <v>7</v>
      </c>
      <c r="EG196" s="138" t="s">
        <v>57</v>
      </c>
      <c r="EH196" s="138"/>
      <c r="EI196" s="138" t="s">
        <v>2471</v>
      </c>
      <c r="EJ196" s="159"/>
      <c r="EK196" s="184">
        <v>1</v>
      </c>
      <c r="EL196" s="138" t="s">
        <v>2484</v>
      </c>
      <c r="EM196" s="138"/>
      <c r="EN196" s="138" t="s">
        <v>48</v>
      </c>
      <c r="EO196" s="159">
        <v>6</v>
      </c>
      <c r="EP196" s="184">
        <v>8</v>
      </c>
      <c r="EQ196" s="138" t="s">
        <v>2493</v>
      </c>
      <c r="ER196" s="138"/>
      <c r="ES196" s="138" t="s">
        <v>48</v>
      </c>
      <c r="ET196" s="140">
        <v>2.5</v>
      </c>
      <c r="EU196" s="184"/>
      <c r="EV196" s="138"/>
      <c r="EW196" s="138"/>
      <c r="EX196" s="138"/>
      <c r="EY196" s="159"/>
      <c r="EZ196" s="184">
        <v>8</v>
      </c>
      <c r="FA196" s="138" t="s">
        <v>2904</v>
      </c>
      <c r="FB196" s="138"/>
      <c r="FC196" s="138" t="s">
        <v>2605</v>
      </c>
      <c r="FD196" s="159">
        <v>1.5</v>
      </c>
      <c r="FE196" s="184">
        <v>8</v>
      </c>
      <c r="FF196" s="138" t="s">
        <v>2740</v>
      </c>
      <c r="FG196" s="138"/>
      <c r="FH196" s="145" t="s">
        <v>2012</v>
      </c>
      <c r="FI196" s="159">
        <v>0</v>
      </c>
      <c r="FJ196" s="184"/>
      <c r="FK196" s="138"/>
      <c r="FL196" s="138"/>
      <c r="FM196" s="138"/>
      <c r="FN196" s="159"/>
      <c r="FO196" s="138"/>
      <c r="FP196" s="145"/>
      <c r="FQ196" s="138"/>
      <c r="FR196" s="138"/>
      <c r="FS196" s="159"/>
      <c r="FT196" s="184"/>
      <c r="FU196" s="145"/>
      <c r="FV196" s="138"/>
      <c r="FW196" s="138"/>
      <c r="FX196" s="159"/>
      <c r="FY196" s="184"/>
      <c r="FZ196" s="145"/>
      <c r="GA196" s="138"/>
      <c r="GB196" s="138"/>
      <c r="GC196" s="159"/>
      <c r="GF196" s="8"/>
    </row>
    <row r="197" spans="1:188" x14ac:dyDescent="0.15">
      <c r="A197" s="138"/>
      <c r="B197" s="138"/>
      <c r="C197" s="138"/>
      <c r="D197" s="138"/>
      <c r="E197" s="138"/>
      <c r="F197" s="138"/>
      <c r="G197" s="138"/>
      <c r="H197" s="199"/>
      <c r="I197" s="138"/>
      <c r="J197" s="138"/>
      <c r="K197" s="138"/>
      <c r="L197" s="138"/>
      <c r="M197" s="138"/>
      <c r="N197" s="138"/>
      <c r="O197" s="138"/>
      <c r="P197" s="199"/>
      <c r="Q197" s="138"/>
      <c r="R197" s="138"/>
      <c r="S197" s="138"/>
      <c r="T197" s="199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99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99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  <c r="BT197" s="199"/>
      <c r="BU197" s="138"/>
      <c r="BV197" s="138"/>
      <c r="BW197" s="138"/>
      <c r="BX197" s="199"/>
      <c r="BY197" s="138"/>
      <c r="BZ197" s="138"/>
      <c r="CA197" s="138"/>
      <c r="CB197" s="199"/>
      <c r="CC197" s="138"/>
      <c r="CD197" s="138"/>
      <c r="CE197" s="138"/>
      <c r="CF197" s="199"/>
      <c r="CG197" s="138"/>
      <c r="CH197" s="138"/>
      <c r="CI197" s="138"/>
      <c r="CJ197" s="199"/>
      <c r="CK197" s="138"/>
      <c r="CL197" s="138"/>
      <c r="CM197" s="138"/>
      <c r="CN197" s="199"/>
      <c r="CO197" s="138"/>
      <c r="CP197" s="138"/>
      <c r="CQ197" s="138"/>
      <c r="CR197" s="199"/>
      <c r="CS197" s="138"/>
      <c r="CT197" s="138"/>
      <c r="CU197" s="138"/>
      <c r="CV197" s="199"/>
      <c r="CW197" s="138"/>
      <c r="CX197" s="138"/>
      <c r="CY197" s="138"/>
      <c r="CZ197" s="199"/>
      <c r="DA197" s="138"/>
      <c r="DB197" s="138"/>
      <c r="DC197" s="138"/>
      <c r="DD197" s="199"/>
      <c r="DE197" s="138"/>
      <c r="DF197" s="138"/>
      <c r="DG197" s="138"/>
      <c r="DH197" s="199"/>
      <c r="DI197" s="138"/>
      <c r="DJ197" s="138"/>
      <c r="DK197" s="138"/>
      <c r="DL197" s="199"/>
      <c r="DM197" s="138"/>
      <c r="DN197" s="138"/>
      <c r="DO197" s="138"/>
      <c r="DP197" s="199"/>
      <c r="DQ197" s="138"/>
      <c r="DR197" s="138"/>
      <c r="DS197" s="138"/>
      <c r="DT197" s="138"/>
      <c r="DU197" s="199"/>
      <c r="DV197" s="138"/>
      <c r="DW197" s="138"/>
      <c r="DX197" s="138"/>
      <c r="DY197" s="138"/>
      <c r="DZ197" s="199"/>
      <c r="EA197" s="138"/>
      <c r="EB197" s="138"/>
      <c r="EC197" s="138"/>
      <c r="ED197" s="138"/>
      <c r="EE197" s="199"/>
      <c r="EF197" s="184">
        <v>8</v>
      </c>
      <c r="EG197" s="138" t="s">
        <v>283</v>
      </c>
      <c r="EH197" s="138"/>
      <c r="EI197" s="145" t="s">
        <v>2084</v>
      </c>
      <c r="EJ197" s="159"/>
      <c r="EK197" s="184">
        <v>2</v>
      </c>
      <c r="EL197" s="138" t="s">
        <v>2486</v>
      </c>
      <c r="EM197" s="138"/>
      <c r="EN197" s="145" t="s">
        <v>2088</v>
      </c>
      <c r="EO197" s="159">
        <v>4</v>
      </c>
      <c r="EP197" s="184">
        <v>9</v>
      </c>
      <c r="EQ197" s="138" t="s">
        <v>2698</v>
      </c>
      <c r="ER197" s="138"/>
      <c r="ES197" s="138" t="s">
        <v>48</v>
      </c>
      <c r="ET197" s="159">
        <v>1</v>
      </c>
      <c r="EU197" s="184"/>
      <c r="EV197" s="138"/>
      <c r="EW197" s="138"/>
      <c r="EX197" s="138"/>
      <c r="EY197" s="159"/>
      <c r="EZ197" s="184"/>
      <c r="FA197" s="138"/>
      <c r="FB197" s="138"/>
      <c r="FC197" s="138"/>
      <c r="FD197" s="159"/>
      <c r="FE197" s="184"/>
      <c r="FF197" s="138"/>
      <c r="FG197" s="138"/>
      <c r="FH197" s="138"/>
      <c r="FI197" s="159"/>
      <c r="FJ197" s="184"/>
      <c r="FK197" s="138"/>
      <c r="FL197" s="138"/>
      <c r="FM197" s="138"/>
      <c r="FN197" s="159"/>
      <c r="FO197" s="138"/>
      <c r="FP197" s="145"/>
      <c r="FQ197" s="138"/>
      <c r="FR197" s="138"/>
      <c r="FS197" s="159"/>
      <c r="FT197" s="184"/>
      <c r="FU197" s="138"/>
      <c r="FV197" s="138"/>
      <c r="FW197" s="138"/>
      <c r="FX197" s="159"/>
      <c r="FY197" s="184"/>
      <c r="FZ197" s="138"/>
      <c r="GA197" s="138"/>
      <c r="GB197" s="138"/>
      <c r="GC197" s="159"/>
      <c r="GF197" s="8"/>
    </row>
    <row r="198" spans="1:188" x14ac:dyDescent="0.15">
      <c r="A198" s="138"/>
      <c r="B198" s="138"/>
      <c r="C198" s="138"/>
      <c r="D198" s="138"/>
      <c r="E198" s="138"/>
      <c r="F198" s="138"/>
      <c r="G198" s="138"/>
      <c r="H198" s="199"/>
      <c r="I198" s="138"/>
      <c r="J198" s="138"/>
      <c r="K198" s="138"/>
      <c r="L198" s="138"/>
      <c r="M198" s="138"/>
      <c r="N198" s="138"/>
      <c r="O198" s="138"/>
      <c r="P198" s="199"/>
      <c r="Q198" s="138"/>
      <c r="R198" s="138"/>
      <c r="S198" s="138"/>
      <c r="T198" s="199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99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99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99"/>
      <c r="BU198" s="138"/>
      <c r="BV198" s="138"/>
      <c r="BW198" s="138"/>
      <c r="BX198" s="199"/>
      <c r="BY198" s="138"/>
      <c r="BZ198" s="138"/>
      <c r="CA198" s="138"/>
      <c r="CB198" s="199"/>
      <c r="CC198" s="138"/>
      <c r="CD198" s="138"/>
      <c r="CE198" s="138"/>
      <c r="CF198" s="199"/>
      <c r="CG198" s="138"/>
      <c r="CH198" s="138"/>
      <c r="CI198" s="138"/>
      <c r="CJ198" s="199"/>
      <c r="CK198" s="138"/>
      <c r="CL198" s="138"/>
      <c r="CM198" s="138"/>
      <c r="CN198" s="199"/>
      <c r="CO198" s="138"/>
      <c r="CP198" s="138"/>
      <c r="CQ198" s="138"/>
      <c r="CR198" s="199"/>
      <c r="CS198" s="138"/>
      <c r="CT198" s="138"/>
      <c r="CU198" s="138"/>
      <c r="CV198" s="199"/>
      <c r="CW198" s="138"/>
      <c r="CX198" s="138"/>
      <c r="CY198" s="138"/>
      <c r="CZ198" s="199"/>
      <c r="DA198" s="138"/>
      <c r="DB198" s="138"/>
      <c r="DC198" s="138"/>
      <c r="DD198" s="199"/>
      <c r="DE198" s="138"/>
      <c r="DF198" s="138"/>
      <c r="DG198" s="138"/>
      <c r="DH198" s="199"/>
      <c r="DI198" s="138"/>
      <c r="DJ198" s="138"/>
      <c r="DK198" s="138"/>
      <c r="DL198" s="199"/>
      <c r="DM198" s="138"/>
      <c r="DN198" s="138"/>
      <c r="DO198" s="138"/>
      <c r="DP198" s="199"/>
      <c r="DQ198" s="138"/>
      <c r="DR198" s="138"/>
      <c r="DS198" s="138"/>
      <c r="DT198" s="138"/>
      <c r="DU198" s="199"/>
      <c r="DV198" s="138"/>
      <c r="DW198" s="138"/>
      <c r="DX198" s="138"/>
      <c r="DY198" s="138"/>
      <c r="DZ198" s="199"/>
      <c r="EA198" s="138"/>
      <c r="EB198" s="138"/>
      <c r="EC198" s="138"/>
      <c r="ED198" s="138"/>
      <c r="EE198" s="199"/>
      <c r="EF198" s="184">
        <v>9</v>
      </c>
      <c r="EG198" s="138" t="s">
        <v>58</v>
      </c>
      <c r="EH198" s="138"/>
      <c r="EI198" s="145" t="s">
        <v>1863</v>
      </c>
      <c r="EJ198" s="159"/>
      <c r="EK198" s="184">
        <v>3</v>
      </c>
      <c r="EL198" s="138" t="s">
        <v>2488</v>
      </c>
      <c r="EM198" s="138"/>
      <c r="EN198" s="138" t="s">
        <v>48</v>
      </c>
      <c r="EO198" s="159">
        <v>3.5</v>
      </c>
      <c r="EP198" s="184">
        <v>10</v>
      </c>
      <c r="EQ198" s="138" t="s">
        <v>2699</v>
      </c>
      <c r="ER198" s="138"/>
      <c r="ES198" s="138" t="s">
        <v>48</v>
      </c>
      <c r="ET198" s="159">
        <v>0</v>
      </c>
      <c r="EU198" s="184"/>
      <c r="EV198" s="138"/>
      <c r="EW198" s="138"/>
      <c r="EX198" s="138"/>
      <c r="EY198" s="159"/>
      <c r="EZ198" s="184"/>
      <c r="FA198" s="141" t="s">
        <v>2913</v>
      </c>
      <c r="FB198" s="138"/>
      <c r="FC198" s="138"/>
      <c r="FD198" s="159"/>
      <c r="FE198" s="184"/>
      <c r="FF198" s="141" t="s">
        <v>2913</v>
      </c>
      <c r="FG198" s="138"/>
      <c r="FH198" s="138"/>
      <c r="FI198" s="159"/>
      <c r="FJ198" s="184"/>
      <c r="FK198" s="141" t="s">
        <v>2913</v>
      </c>
      <c r="FL198" s="138"/>
      <c r="FM198" s="138"/>
      <c r="FN198" s="159"/>
      <c r="FO198" s="138"/>
      <c r="FP198" s="145"/>
      <c r="FQ198" s="138"/>
      <c r="FR198" s="138"/>
      <c r="FS198" s="159"/>
      <c r="FT198" s="184"/>
      <c r="FU198" s="141" t="s">
        <v>2913</v>
      </c>
      <c r="FV198" s="138"/>
      <c r="FW198" s="138"/>
      <c r="FX198" s="159"/>
      <c r="FY198" s="184"/>
      <c r="FZ198" s="141" t="s">
        <v>2913</v>
      </c>
      <c r="GA198" s="138"/>
      <c r="GB198" s="138"/>
      <c r="GC198" s="159"/>
      <c r="GF198" s="8"/>
    </row>
    <row r="199" spans="1:188" x14ac:dyDescent="0.15">
      <c r="A199" s="138"/>
      <c r="B199" s="138"/>
      <c r="C199" s="138"/>
      <c r="D199" s="138"/>
      <c r="E199" s="138"/>
      <c r="F199" s="138"/>
      <c r="G199" s="138"/>
      <c r="H199" s="199"/>
      <c r="I199" s="138"/>
      <c r="J199" s="138"/>
      <c r="K199" s="138"/>
      <c r="L199" s="138"/>
      <c r="M199" s="138"/>
      <c r="N199" s="138"/>
      <c r="O199" s="138"/>
      <c r="P199" s="199"/>
      <c r="Q199" s="138"/>
      <c r="R199" s="138"/>
      <c r="S199" s="138"/>
      <c r="T199" s="199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99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99"/>
      <c r="BI199" s="138"/>
      <c r="BJ199" s="138"/>
      <c r="BK199" s="138"/>
      <c r="BL199" s="138"/>
      <c r="BM199" s="138"/>
      <c r="BN199" s="138"/>
      <c r="BO199" s="138"/>
      <c r="BP199" s="138"/>
      <c r="BQ199" s="138"/>
      <c r="BR199" s="138"/>
      <c r="BS199" s="138"/>
      <c r="BT199" s="199"/>
      <c r="BU199" s="138"/>
      <c r="BV199" s="138"/>
      <c r="BW199" s="138"/>
      <c r="BX199" s="199"/>
      <c r="BY199" s="138"/>
      <c r="BZ199" s="138"/>
      <c r="CA199" s="138"/>
      <c r="CB199" s="199"/>
      <c r="CC199" s="138"/>
      <c r="CD199" s="138"/>
      <c r="CE199" s="138"/>
      <c r="CF199" s="199"/>
      <c r="CG199" s="138"/>
      <c r="CH199" s="138"/>
      <c r="CI199" s="138"/>
      <c r="CJ199" s="199"/>
      <c r="CK199" s="138"/>
      <c r="CL199" s="138"/>
      <c r="CM199" s="138"/>
      <c r="CN199" s="199"/>
      <c r="CO199" s="138"/>
      <c r="CP199" s="138"/>
      <c r="CQ199" s="138"/>
      <c r="CR199" s="199"/>
      <c r="CS199" s="138"/>
      <c r="CT199" s="138"/>
      <c r="CU199" s="138"/>
      <c r="CV199" s="199"/>
      <c r="CW199" s="138"/>
      <c r="CX199" s="138"/>
      <c r="CY199" s="138"/>
      <c r="CZ199" s="199"/>
      <c r="DA199" s="138"/>
      <c r="DB199" s="138"/>
      <c r="DC199" s="138"/>
      <c r="DD199" s="199"/>
      <c r="DE199" s="138"/>
      <c r="DF199" s="138"/>
      <c r="DG199" s="138"/>
      <c r="DH199" s="199"/>
      <c r="DI199" s="138"/>
      <c r="DJ199" s="138"/>
      <c r="DK199" s="138"/>
      <c r="DL199" s="199"/>
      <c r="DM199" s="138"/>
      <c r="DN199" s="138"/>
      <c r="DO199" s="138"/>
      <c r="DP199" s="199"/>
      <c r="DQ199" s="138"/>
      <c r="DR199" s="138"/>
      <c r="DS199" s="138"/>
      <c r="DT199" s="138"/>
      <c r="DU199" s="199"/>
      <c r="DV199" s="138"/>
      <c r="DW199" s="138"/>
      <c r="DX199" s="138"/>
      <c r="DY199" s="138"/>
      <c r="DZ199" s="199"/>
      <c r="EA199" s="138"/>
      <c r="EB199" s="138"/>
      <c r="EC199" s="138"/>
      <c r="ED199" s="138"/>
      <c r="EE199" s="199"/>
      <c r="EF199" s="184">
        <v>10</v>
      </c>
      <c r="EG199" s="138" t="s">
        <v>59</v>
      </c>
      <c r="EH199" s="138"/>
      <c r="EI199" s="145" t="s">
        <v>2985</v>
      </c>
      <c r="EJ199" s="159"/>
      <c r="EK199" s="184">
        <v>4</v>
      </c>
      <c r="EL199" s="138" t="s">
        <v>3</v>
      </c>
      <c r="EM199" s="138"/>
      <c r="EN199" s="145" t="s">
        <v>2985</v>
      </c>
      <c r="EO199" s="159">
        <v>3.5</v>
      </c>
      <c r="EP199" s="184"/>
      <c r="EQ199" s="138"/>
      <c r="ER199" s="138"/>
      <c r="ES199" s="138"/>
      <c r="ET199" s="159"/>
      <c r="EU199" s="184"/>
      <c r="EV199" s="138"/>
      <c r="EW199" s="138"/>
      <c r="EX199" s="138"/>
      <c r="EY199" s="159"/>
      <c r="EZ199" s="184">
        <v>1</v>
      </c>
      <c r="FA199" s="138" t="s">
        <v>2916</v>
      </c>
      <c r="FB199" s="138"/>
      <c r="FC199" s="145" t="s">
        <v>2012</v>
      </c>
      <c r="FD199" s="159">
        <v>6.5</v>
      </c>
      <c r="FE199" s="184">
        <v>1</v>
      </c>
      <c r="FF199" s="138" t="s">
        <v>3090</v>
      </c>
      <c r="FG199" s="138"/>
      <c r="FH199" s="145" t="s">
        <v>3156</v>
      </c>
      <c r="FI199" s="159">
        <v>7</v>
      </c>
      <c r="FJ199" s="184">
        <v>1</v>
      </c>
      <c r="FK199" s="145" t="s">
        <v>2864</v>
      </c>
      <c r="FL199" s="138"/>
      <c r="FM199" s="145" t="s">
        <v>3299</v>
      </c>
      <c r="FN199" s="159">
        <v>4</v>
      </c>
      <c r="FO199" s="138"/>
      <c r="FP199" s="145"/>
      <c r="FQ199" s="138"/>
      <c r="FR199" s="138"/>
      <c r="FS199" s="159"/>
      <c r="FT199" s="184">
        <v>1</v>
      </c>
      <c r="FU199" s="145"/>
      <c r="FV199" s="138"/>
      <c r="FW199" s="138"/>
      <c r="FX199" s="159"/>
      <c r="FY199" s="184">
        <v>1</v>
      </c>
      <c r="FZ199" s="145" t="s">
        <v>3422</v>
      </c>
      <c r="GA199" s="138">
        <v>654</v>
      </c>
      <c r="GB199" s="145" t="s">
        <v>3423</v>
      </c>
      <c r="GC199" s="159">
        <v>6</v>
      </c>
      <c r="GF199" s="8"/>
    </row>
    <row r="200" spans="1:188" x14ac:dyDescent="0.15">
      <c r="A200" s="138"/>
      <c r="B200" s="138"/>
      <c r="C200" s="138"/>
      <c r="D200" s="138"/>
      <c r="E200" s="138"/>
      <c r="F200" s="138"/>
      <c r="G200" s="138"/>
      <c r="H200" s="199"/>
      <c r="I200" s="138"/>
      <c r="J200" s="138"/>
      <c r="K200" s="138"/>
      <c r="L200" s="138"/>
      <c r="M200" s="138"/>
      <c r="N200" s="138"/>
      <c r="O200" s="138"/>
      <c r="P200" s="199"/>
      <c r="Q200" s="138"/>
      <c r="R200" s="138"/>
      <c r="S200" s="138"/>
      <c r="T200" s="199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99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99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99"/>
      <c r="BU200" s="138"/>
      <c r="BV200" s="138"/>
      <c r="BW200" s="138"/>
      <c r="BX200" s="199"/>
      <c r="BY200" s="138"/>
      <c r="BZ200" s="138"/>
      <c r="CA200" s="138"/>
      <c r="CB200" s="199"/>
      <c r="CC200" s="138"/>
      <c r="CD200" s="138"/>
      <c r="CE200" s="138"/>
      <c r="CF200" s="199"/>
      <c r="CG200" s="138"/>
      <c r="CH200" s="138"/>
      <c r="CI200" s="138"/>
      <c r="CJ200" s="199"/>
      <c r="CK200" s="138"/>
      <c r="CL200" s="138"/>
      <c r="CM200" s="138"/>
      <c r="CN200" s="199"/>
      <c r="CO200" s="138"/>
      <c r="CP200" s="138"/>
      <c r="CQ200" s="138"/>
      <c r="CR200" s="199"/>
      <c r="CS200" s="138"/>
      <c r="CT200" s="138"/>
      <c r="CU200" s="138"/>
      <c r="CV200" s="199"/>
      <c r="CW200" s="138"/>
      <c r="CX200" s="138"/>
      <c r="CY200" s="138"/>
      <c r="CZ200" s="199"/>
      <c r="DA200" s="138"/>
      <c r="DB200" s="138"/>
      <c r="DC200" s="138"/>
      <c r="DD200" s="199"/>
      <c r="DE200" s="138"/>
      <c r="DF200" s="138"/>
      <c r="DG200" s="138"/>
      <c r="DH200" s="199"/>
      <c r="DI200" s="138"/>
      <c r="DJ200" s="138"/>
      <c r="DK200" s="138"/>
      <c r="DL200" s="199"/>
      <c r="DM200" s="138"/>
      <c r="DN200" s="138"/>
      <c r="DO200" s="138"/>
      <c r="DP200" s="199"/>
      <c r="DQ200" s="138"/>
      <c r="DR200" s="138"/>
      <c r="DS200" s="138"/>
      <c r="DT200" s="138"/>
      <c r="DU200" s="199"/>
      <c r="DV200" s="138"/>
      <c r="DW200" s="138"/>
      <c r="DX200" s="138"/>
      <c r="DY200" s="138"/>
      <c r="DZ200" s="199"/>
      <c r="EA200" s="138"/>
      <c r="EB200" s="138"/>
      <c r="EC200" s="138"/>
      <c r="ED200" s="138"/>
      <c r="EE200" s="199"/>
      <c r="EF200" s="184">
        <v>11</v>
      </c>
      <c r="EG200" s="138" t="s">
        <v>60</v>
      </c>
      <c r="EH200" s="138"/>
      <c r="EI200" s="138" t="s">
        <v>2471</v>
      </c>
      <c r="EJ200" s="159"/>
      <c r="EK200" s="184">
        <v>5</v>
      </c>
      <c r="EL200" s="138" t="s">
        <v>2490</v>
      </c>
      <c r="EM200" s="138"/>
      <c r="EN200" s="138" t="s">
        <v>48</v>
      </c>
      <c r="EO200" s="159">
        <v>2.5</v>
      </c>
      <c r="EP200" s="184"/>
      <c r="EQ200" s="138"/>
      <c r="ER200" s="138"/>
      <c r="ES200" s="138"/>
      <c r="ET200" s="159"/>
      <c r="EU200" s="184"/>
      <c r="EV200" s="138"/>
      <c r="EW200" s="138"/>
      <c r="EX200" s="138"/>
      <c r="EY200" s="159"/>
      <c r="EZ200" s="184">
        <v>2</v>
      </c>
      <c r="FA200" s="138" t="s">
        <v>2917</v>
      </c>
      <c r="FB200" s="138"/>
      <c r="FC200" s="138" t="s">
        <v>2605</v>
      </c>
      <c r="FD200" s="159">
        <v>6</v>
      </c>
      <c r="FE200" s="184">
        <v>2</v>
      </c>
      <c r="FF200" s="138" t="s">
        <v>3091</v>
      </c>
      <c r="FG200" s="138"/>
      <c r="FH200" s="145" t="s">
        <v>3173</v>
      </c>
      <c r="FI200" s="159">
        <v>5</v>
      </c>
      <c r="FJ200" s="184">
        <v>2</v>
      </c>
      <c r="FK200" s="145" t="s">
        <v>3181</v>
      </c>
      <c r="FL200" s="138"/>
      <c r="FM200" s="145" t="s">
        <v>3299</v>
      </c>
      <c r="FN200" s="159">
        <v>3</v>
      </c>
      <c r="FO200" s="138"/>
      <c r="FP200" s="145"/>
      <c r="FQ200" s="138"/>
      <c r="FR200" s="138"/>
      <c r="FS200" s="159"/>
      <c r="FT200" s="184">
        <v>2</v>
      </c>
      <c r="FU200" s="145"/>
      <c r="FV200" s="138"/>
      <c r="FW200" s="138"/>
      <c r="FX200" s="159"/>
      <c r="FY200" s="184">
        <v>2</v>
      </c>
      <c r="FZ200" s="145" t="s">
        <v>3213</v>
      </c>
      <c r="GA200" s="138">
        <v>661</v>
      </c>
      <c r="GB200" s="145" t="s">
        <v>3156</v>
      </c>
      <c r="GC200" s="159">
        <v>6</v>
      </c>
      <c r="GF200" s="8"/>
    </row>
    <row r="201" spans="1:188" ht="14" thickBot="1" x14ac:dyDescent="0.2">
      <c r="A201" s="138"/>
      <c r="B201" s="138"/>
      <c r="C201" s="138"/>
      <c r="D201" s="138"/>
      <c r="E201" s="138"/>
      <c r="F201" s="138"/>
      <c r="G201" s="138"/>
      <c r="H201" s="199"/>
      <c r="I201" s="138"/>
      <c r="J201" s="138"/>
      <c r="K201" s="138"/>
      <c r="L201" s="138"/>
      <c r="M201" s="138"/>
      <c r="N201" s="138"/>
      <c r="O201" s="138"/>
      <c r="P201" s="199"/>
      <c r="Q201" s="138"/>
      <c r="R201" s="138"/>
      <c r="S201" s="138"/>
      <c r="T201" s="199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99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99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99"/>
      <c r="BU201" s="138"/>
      <c r="BV201" s="138"/>
      <c r="BW201" s="138"/>
      <c r="BX201" s="199"/>
      <c r="BY201" s="138"/>
      <c r="BZ201" s="138"/>
      <c r="CA201" s="138"/>
      <c r="CB201" s="199"/>
      <c r="CC201" s="138"/>
      <c r="CD201" s="138"/>
      <c r="CE201" s="138"/>
      <c r="CF201" s="199"/>
      <c r="CG201" s="138"/>
      <c r="CH201" s="138"/>
      <c r="CI201" s="138"/>
      <c r="CJ201" s="199"/>
      <c r="CK201" s="138"/>
      <c r="CL201" s="138"/>
      <c r="CM201" s="138"/>
      <c r="CN201" s="199"/>
      <c r="CO201" s="138"/>
      <c r="CP201" s="138"/>
      <c r="CQ201" s="138"/>
      <c r="CR201" s="199"/>
      <c r="CS201" s="138"/>
      <c r="CT201" s="138"/>
      <c r="CU201" s="138"/>
      <c r="CV201" s="199"/>
      <c r="CW201" s="138"/>
      <c r="CX201" s="138"/>
      <c r="CY201" s="138"/>
      <c r="CZ201" s="199"/>
      <c r="DA201" s="138"/>
      <c r="DB201" s="138"/>
      <c r="DC201" s="138"/>
      <c r="DD201" s="199"/>
      <c r="DE201" s="138"/>
      <c r="DF201" s="138"/>
      <c r="DG201" s="138"/>
      <c r="DH201" s="199"/>
      <c r="DI201" s="138"/>
      <c r="DJ201" s="138"/>
      <c r="DK201" s="138"/>
      <c r="DL201" s="199"/>
      <c r="DM201" s="138"/>
      <c r="DN201" s="138"/>
      <c r="DO201" s="138"/>
      <c r="DP201" s="199"/>
      <c r="DQ201" s="138"/>
      <c r="DR201" s="138"/>
      <c r="DS201" s="138"/>
      <c r="DT201" s="138"/>
      <c r="DU201" s="199"/>
      <c r="DV201" s="138"/>
      <c r="DW201" s="138"/>
      <c r="DX201" s="138"/>
      <c r="DY201" s="138"/>
      <c r="DZ201" s="199"/>
      <c r="EA201" s="138"/>
      <c r="EB201" s="138"/>
      <c r="EC201" s="138"/>
      <c r="ED201" s="138"/>
      <c r="EE201" s="199"/>
      <c r="EF201" s="167">
        <v>12</v>
      </c>
      <c r="EG201" s="168" t="s">
        <v>61</v>
      </c>
      <c r="EH201" s="168"/>
      <c r="EI201" s="185" t="s">
        <v>2012</v>
      </c>
      <c r="EJ201" s="169"/>
      <c r="EK201" s="184">
        <v>6</v>
      </c>
      <c r="EL201" s="138" t="s">
        <v>2492</v>
      </c>
      <c r="EM201" s="138"/>
      <c r="EN201" s="138" t="s">
        <v>48</v>
      </c>
      <c r="EO201" s="159">
        <v>1.5</v>
      </c>
      <c r="EP201" s="184"/>
      <c r="EQ201" s="138"/>
      <c r="ER201" s="138"/>
      <c r="ES201" s="138"/>
      <c r="ET201" s="159"/>
      <c r="EU201" s="184"/>
      <c r="EV201" s="138"/>
      <c r="EW201" s="138"/>
      <c r="EX201" s="138"/>
      <c r="EY201" s="159"/>
      <c r="EZ201" s="184">
        <v>3</v>
      </c>
      <c r="FA201" s="138" t="s">
        <v>2918</v>
      </c>
      <c r="FB201" s="138"/>
      <c r="FC201" s="138" t="s">
        <v>2605</v>
      </c>
      <c r="FD201" s="159">
        <v>5</v>
      </c>
      <c r="FE201" s="184">
        <v>3</v>
      </c>
      <c r="FF201" s="138" t="s">
        <v>2959</v>
      </c>
      <c r="FG201" s="138"/>
      <c r="FH201" s="145" t="s">
        <v>2084</v>
      </c>
      <c r="FI201" s="159">
        <v>4</v>
      </c>
      <c r="FJ201" s="184">
        <v>3</v>
      </c>
      <c r="FK201" s="145" t="s">
        <v>3068</v>
      </c>
      <c r="FL201" s="138"/>
      <c r="FM201" s="145" t="s">
        <v>3312</v>
      </c>
      <c r="FN201" s="159">
        <v>3</v>
      </c>
      <c r="FO201" s="138"/>
      <c r="FP201" s="145"/>
      <c r="FQ201" s="138"/>
      <c r="FR201" s="138"/>
      <c r="FS201" s="159"/>
      <c r="FT201" s="184">
        <v>3</v>
      </c>
      <c r="FU201" s="145"/>
      <c r="FV201" s="138"/>
      <c r="FW201" s="138"/>
      <c r="FX201" s="159"/>
      <c r="FY201" s="184">
        <v>3</v>
      </c>
      <c r="FZ201" s="145" t="s">
        <v>3424</v>
      </c>
      <c r="GA201" s="138">
        <v>650</v>
      </c>
      <c r="GB201" s="145" t="s">
        <v>2985</v>
      </c>
      <c r="GC201" s="159">
        <v>4.5</v>
      </c>
      <c r="GF201" s="8"/>
    </row>
    <row r="202" spans="1:188" ht="14" thickBot="1" x14ac:dyDescent="0.2">
      <c r="A202" s="138"/>
      <c r="B202" s="138"/>
      <c r="C202" s="138"/>
      <c r="D202" s="138"/>
      <c r="E202" s="138"/>
      <c r="F202" s="138"/>
      <c r="G202" s="138"/>
      <c r="H202" s="199"/>
      <c r="I202" s="138"/>
      <c r="J202" s="138"/>
      <c r="K202" s="138"/>
      <c r="L202" s="138"/>
      <c r="M202" s="138"/>
      <c r="N202" s="138"/>
      <c r="O202" s="138"/>
      <c r="P202" s="199"/>
      <c r="Q202" s="138"/>
      <c r="R202" s="138"/>
      <c r="S202" s="138"/>
      <c r="T202" s="199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99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99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99"/>
      <c r="BU202" s="138"/>
      <c r="BV202" s="138"/>
      <c r="BW202" s="138"/>
      <c r="BX202" s="199"/>
      <c r="BY202" s="138"/>
      <c r="BZ202" s="138"/>
      <c r="CA202" s="138"/>
      <c r="CB202" s="199"/>
      <c r="CC202" s="138"/>
      <c r="CD202" s="138"/>
      <c r="CE202" s="138"/>
      <c r="CF202" s="199"/>
      <c r="CG202" s="138"/>
      <c r="CH202" s="138"/>
      <c r="CI202" s="138"/>
      <c r="CJ202" s="199"/>
      <c r="CK202" s="138"/>
      <c r="CL202" s="138"/>
      <c r="CM202" s="138"/>
      <c r="CN202" s="199"/>
      <c r="CO202" s="138"/>
      <c r="CP202" s="138"/>
      <c r="CQ202" s="138"/>
      <c r="CR202" s="199"/>
      <c r="CS202" s="138"/>
      <c r="CT202" s="138"/>
      <c r="CU202" s="138"/>
      <c r="CV202" s="199"/>
      <c r="CW202" s="138"/>
      <c r="CX202" s="138"/>
      <c r="CY202" s="138"/>
      <c r="CZ202" s="199"/>
      <c r="DA202" s="138"/>
      <c r="DB202" s="138"/>
      <c r="DC202" s="138"/>
      <c r="DD202" s="199"/>
      <c r="DE202" s="138"/>
      <c r="DF202" s="138"/>
      <c r="DG202" s="138"/>
      <c r="DH202" s="199"/>
      <c r="DI202" s="138"/>
      <c r="DJ202" s="138"/>
      <c r="DK202" s="138"/>
      <c r="DL202" s="199"/>
      <c r="DM202" s="138"/>
      <c r="DN202" s="138"/>
      <c r="DO202" s="138"/>
      <c r="DP202" s="199"/>
      <c r="DQ202" s="138"/>
      <c r="DR202" s="138"/>
      <c r="DS202" s="138"/>
      <c r="DT202" s="138"/>
      <c r="DU202" s="199"/>
      <c r="DV202" s="138"/>
      <c r="DW202" s="138"/>
      <c r="DX202" s="138"/>
      <c r="DY202" s="138"/>
      <c r="DZ202" s="199"/>
      <c r="EA202" s="138"/>
      <c r="EB202" s="138"/>
      <c r="EC202" s="138"/>
      <c r="ED202" s="138"/>
      <c r="EE202" s="199"/>
      <c r="EF202" s="138"/>
      <c r="EG202" s="138"/>
      <c r="EH202" s="138"/>
      <c r="EI202" s="138"/>
      <c r="EJ202" s="199"/>
      <c r="EK202" s="167">
        <v>7</v>
      </c>
      <c r="EL202" s="168" t="s">
        <v>2494</v>
      </c>
      <c r="EM202" s="168"/>
      <c r="EN202" s="168" t="s">
        <v>48</v>
      </c>
      <c r="EO202" s="169">
        <v>0</v>
      </c>
      <c r="EP202" s="184"/>
      <c r="EQ202" s="138"/>
      <c r="ER202" s="138"/>
      <c r="ES202" s="138"/>
      <c r="ET202" s="159"/>
      <c r="EU202" s="184"/>
      <c r="EV202" s="138"/>
      <c r="EW202" s="138"/>
      <c r="EX202" s="138"/>
      <c r="EY202" s="159"/>
      <c r="EZ202" s="184">
        <v>4</v>
      </c>
      <c r="FA202" s="138" t="s">
        <v>2919</v>
      </c>
      <c r="FB202" s="138"/>
      <c r="FC202" s="138" t="s">
        <v>2605</v>
      </c>
      <c r="FD202" s="159">
        <v>4</v>
      </c>
      <c r="FE202" s="184">
        <v>4</v>
      </c>
      <c r="FF202" s="138" t="s">
        <v>3092</v>
      </c>
      <c r="FG202" s="138"/>
      <c r="FH202" s="145" t="s">
        <v>1320</v>
      </c>
      <c r="FI202" s="159">
        <v>4</v>
      </c>
      <c r="FJ202" s="184">
        <v>4</v>
      </c>
      <c r="FK202" s="145" t="s">
        <v>2957</v>
      </c>
      <c r="FL202" s="138"/>
      <c r="FM202" s="145" t="s">
        <v>1320</v>
      </c>
      <c r="FN202" s="159">
        <v>3</v>
      </c>
      <c r="FO202" s="138"/>
      <c r="FP202" s="145"/>
      <c r="FQ202" s="138"/>
      <c r="FR202" s="138"/>
      <c r="FS202" s="159"/>
      <c r="FT202" s="184">
        <v>4</v>
      </c>
      <c r="FU202" s="145"/>
      <c r="FV202" s="138"/>
      <c r="FW202" s="138"/>
      <c r="FX202" s="159"/>
      <c r="FY202" s="184">
        <v>4</v>
      </c>
      <c r="FZ202" s="145" t="s">
        <v>3425</v>
      </c>
      <c r="GA202" s="138">
        <v>651</v>
      </c>
      <c r="GB202" s="145" t="s">
        <v>2985</v>
      </c>
      <c r="GC202" s="159">
        <v>3.5</v>
      </c>
      <c r="GF202" s="8"/>
    </row>
    <row r="203" spans="1:188" x14ac:dyDescent="0.15">
      <c r="A203" s="138"/>
      <c r="B203" s="138"/>
      <c r="C203" s="138"/>
      <c r="D203" s="138"/>
      <c r="E203" s="138"/>
      <c r="F203" s="138"/>
      <c r="G203" s="138"/>
      <c r="H203" s="199"/>
      <c r="I203" s="138"/>
      <c r="J203" s="138"/>
      <c r="K203" s="138"/>
      <c r="L203" s="138"/>
      <c r="M203" s="138"/>
      <c r="N203" s="138"/>
      <c r="O203" s="138"/>
      <c r="P203" s="199"/>
      <c r="Q203" s="138"/>
      <c r="R203" s="138"/>
      <c r="S203" s="138"/>
      <c r="T203" s="199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99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99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  <c r="BT203" s="199"/>
      <c r="BU203" s="138"/>
      <c r="BV203" s="138"/>
      <c r="BW203" s="138"/>
      <c r="BX203" s="199"/>
      <c r="BY203" s="138"/>
      <c r="BZ203" s="138"/>
      <c r="CA203" s="138"/>
      <c r="CB203" s="199"/>
      <c r="CC203" s="138"/>
      <c r="CD203" s="138"/>
      <c r="CE203" s="138"/>
      <c r="CF203" s="199"/>
      <c r="CG203" s="138"/>
      <c r="CH203" s="138"/>
      <c r="CI203" s="138"/>
      <c r="CJ203" s="199"/>
      <c r="CK203" s="138"/>
      <c r="CL203" s="138"/>
      <c r="CM203" s="138"/>
      <c r="CN203" s="199"/>
      <c r="CO203" s="138"/>
      <c r="CP203" s="138"/>
      <c r="CQ203" s="138"/>
      <c r="CR203" s="199"/>
      <c r="CS203" s="138"/>
      <c r="CT203" s="138"/>
      <c r="CU203" s="138"/>
      <c r="CV203" s="199"/>
      <c r="CW203" s="138"/>
      <c r="CX203" s="138"/>
      <c r="CY203" s="138"/>
      <c r="CZ203" s="199"/>
      <c r="DA203" s="138"/>
      <c r="DB203" s="138"/>
      <c r="DC203" s="138"/>
      <c r="DD203" s="199"/>
      <c r="DE203" s="138"/>
      <c r="DF203" s="138"/>
      <c r="DG203" s="138"/>
      <c r="DH203" s="199"/>
      <c r="DI203" s="138"/>
      <c r="DJ203" s="138"/>
      <c r="DK203" s="138"/>
      <c r="DL203" s="199"/>
      <c r="DM203" s="138"/>
      <c r="DN203" s="138"/>
      <c r="DO203" s="138"/>
      <c r="DP203" s="199"/>
      <c r="DQ203" s="138"/>
      <c r="DR203" s="138"/>
      <c r="DS203" s="138"/>
      <c r="DT203" s="138"/>
      <c r="DU203" s="199"/>
      <c r="DV203" s="138"/>
      <c r="DW203" s="138"/>
      <c r="DX203" s="138"/>
      <c r="DY203" s="138"/>
      <c r="DZ203" s="199"/>
      <c r="EA203" s="138"/>
      <c r="EB203" s="138"/>
      <c r="EC203" s="138"/>
      <c r="ED203" s="138"/>
      <c r="EE203" s="199"/>
      <c r="EF203" s="138"/>
      <c r="EG203" s="138"/>
      <c r="EH203" s="138"/>
      <c r="EI203" s="138"/>
      <c r="EJ203" s="199"/>
      <c r="EK203" s="138"/>
      <c r="EL203" s="138"/>
      <c r="EM203" s="138"/>
      <c r="EN203" s="138"/>
      <c r="EO203" s="199"/>
      <c r="EP203" s="184"/>
      <c r="EQ203" s="138"/>
      <c r="ER203" s="138"/>
      <c r="ES203" s="138"/>
      <c r="ET203" s="159"/>
      <c r="EU203" s="184"/>
      <c r="EV203" s="138"/>
      <c r="EW203" s="138"/>
      <c r="EX203" s="138"/>
      <c r="EY203" s="159"/>
      <c r="EZ203" s="184">
        <v>5</v>
      </c>
      <c r="FA203" s="138" t="s">
        <v>2920</v>
      </c>
      <c r="FB203" s="138"/>
      <c r="FC203" s="138" t="s">
        <v>2605</v>
      </c>
      <c r="FD203" s="159">
        <v>2.5</v>
      </c>
      <c r="FE203" s="184">
        <v>5</v>
      </c>
      <c r="FF203" s="138" t="s">
        <v>3093</v>
      </c>
      <c r="FG203" s="138"/>
      <c r="FH203" s="138" t="s">
        <v>2605</v>
      </c>
      <c r="FI203" s="159">
        <v>2</v>
      </c>
      <c r="FJ203" s="184">
        <v>5</v>
      </c>
      <c r="FK203" s="145" t="s">
        <v>3084</v>
      </c>
      <c r="FL203" s="138"/>
      <c r="FM203" s="145" t="s">
        <v>3156</v>
      </c>
      <c r="FN203" s="159">
        <v>2</v>
      </c>
      <c r="FO203" s="138"/>
      <c r="FP203" s="145"/>
      <c r="FQ203" s="138"/>
      <c r="FR203" s="138"/>
      <c r="FS203" s="159"/>
      <c r="FT203" s="184">
        <v>5</v>
      </c>
      <c r="FU203" s="145"/>
      <c r="FV203" s="138"/>
      <c r="FW203" s="138"/>
      <c r="FX203" s="159"/>
      <c r="FY203" s="184">
        <v>5</v>
      </c>
      <c r="FZ203" s="145" t="s">
        <v>2941</v>
      </c>
      <c r="GA203" s="138">
        <v>640</v>
      </c>
      <c r="GB203" s="145" t="s">
        <v>1686</v>
      </c>
      <c r="GC203" s="159">
        <v>3</v>
      </c>
      <c r="GF203" s="8"/>
    </row>
    <row r="204" spans="1:188" ht="14" thickBot="1" x14ac:dyDescent="0.2">
      <c r="A204" s="138"/>
      <c r="B204" s="138"/>
      <c r="C204" s="138"/>
      <c r="D204" s="138"/>
      <c r="E204" s="138"/>
      <c r="F204" s="138"/>
      <c r="G204" s="138"/>
      <c r="H204" s="199"/>
      <c r="I204" s="138"/>
      <c r="J204" s="138"/>
      <c r="K204" s="138"/>
      <c r="L204" s="138"/>
      <c r="M204" s="138"/>
      <c r="N204" s="138"/>
      <c r="O204" s="138"/>
      <c r="P204" s="199"/>
      <c r="Q204" s="138"/>
      <c r="R204" s="138"/>
      <c r="S204" s="138"/>
      <c r="T204" s="199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99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99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99"/>
      <c r="BU204" s="138"/>
      <c r="BV204" s="138"/>
      <c r="BW204" s="138"/>
      <c r="BX204" s="199"/>
      <c r="BY204" s="138"/>
      <c r="BZ204" s="138"/>
      <c r="CA204" s="138"/>
      <c r="CB204" s="199"/>
      <c r="CC204" s="138"/>
      <c r="CD204" s="138"/>
      <c r="CE204" s="138"/>
      <c r="CF204" s="199"/>
      <c r="CG204" s="138"/>
      <c r="CH204" s="138"/>
      <c r="CI204" s="138"/>
      <c r="CJ204" s="199"/>
      <c r="CK204" s="138"/>
      <c r="CL204" s="138"/>
      <c r="CM204" s="138"/>
      <c r="CN204" s="199"/>
      <c r="CO204" s="138"/>
      <c r="CP204" s="138"/>
      <c r="CQ204" s="138"/>
      <c r="CR204" s="199"/>
      <c r="CS204" s="138"/>
      <c r="CT204" s="138"/>
      <c r="CU204" s="138"/>
      <c r="CV204" s="199"/>
      <c r="CW204" s="138"/>
      <c r="CX204" s="138"/>
      <c r="CY204" s="138"/>
      <c r="CZ204" s="199"/>
      <c r="DA204" s="138"/>
      <c r="DB204" s="138"/>
      <c r="DC204" s="138"/>
      <c r="DD204" s="199"/>
      <c r="DE204" s="138"/>
      <c r="DF204" s="138"/>
      <c r="DG204" s="138"/>
      <c r="DH204" s="199"/>
      <c r="DI204" s="138"/>
      <c r="DJ204" s="138"/>
      <c r="DK204" s="138"/>
      <c r="DL204" s="199"/>
      <c r="DM204" s="138"/>
      <c r="DN204" s="138"/>
      <c r="DO204" s="138"/>
      <c r="DP204" s="199"/>
      <c r="DQ204" s="138"/>
      <c r="DR204" s="138"/>
      <c r="DS204" s="138"/>
      <c r="DT204" s="138"/>
      <c r="DU204" s="199"/>
      <c r="DV204" s="138"/>
      <c r="DW204" s="138"/>
      <c r="DX204" s="138"/>
      <c r="DY204" s="138"/>
      <c r="DZ204" s="199"/>
      <c r="EA204" s="138"/>
      <c r="EB204" s="138"/>
      <c r="EC204" s="138"/>
      <c r="ED204" s="138"/>
      <c r="EE204" s="199"/>
      <c r="EF204" s="138"/>
      <c r="EG204" s="138"/>
      <c r="EH204" s="138"/>
      <c r="EI204" s="138"/>
      <c r="EJ204" s="199"/>
      <c r="EK204" s="138"/>
      <c r="EL204" s="138"/>
      <c r="EM204" s="138"/>
      <c r="EN204" s="138"/>
      <c r="EO204" s="199"/>
      <c r="EP204" s="167"/>
      <c r="EQ204" s="168"/>
      <c r="ER204" s="168"/>
      <c r="ES204" s="168"/>
      <c r="ET204" s="169"/>
      <c r="EU204" s="167"/>
      <c r="EV204" s="168"/>
      <c r="EW204" s="168"/>
      <c r="EX204" s="168"/>
      <c r="EY204" s="169"/>
      <c r="EZ204" s="184">
        <v>6</v>
      </c>
      <c r="FA204" s="138" t="s">
        <v>2921</v>
      </c>
      <c r="FB204" s="138"/>
      <c r="FC204" s="145" t="s">
        <v>3146</v>
      </c>
      <c r="FD204" s="159">
        <v>2.5</v>
      </c>
      <c r="FE204" s="184">
        <v>6</v>
      </c>
      <c r="FF204" s="138" t="s">
        <v>2941</v>
      </c>
      <c r="FG204" s="138"/>
      <c r="FH204" s="145" t="s">
        <v>2084</v>
      </c>
      <c r="FI204" s="159">
        <v>2</v>
      </c>
      <c r="FJ204" s="184">
        <v>6</v>
      </c>
      <c r="FK204" s="145" t="s">
        <v>3183</v>
      </c>
      <c r="FL204" s="138"/>
      <c r="FM204" s="145" t="s">
        <v>3296</v>
      </c>
      <c r="FN204" s="159">
        <v>0</v>
      </c>
      <c r="FO204" s="138"/>
      <c r="FP204" s="145"/>
      <c r="FQ204" s="138"/>
      <c r="FR204" s="138"/>
      <c r="FS204" s="159"/>
      <c r="FT204" s="184">
        <v>6</v>
      </c>
      <c r="FU204" s="145"/>
      <c r="FV204" s="138"/>
      <c r="FW204" s="138"/>
      <c r="FX204" s="159"/>
      <c r="FY204" s="184">
        <v>6</v>
      </c>
      <c r="FZ204" s="145" t="s">
        <v>3160</v>
      </c>
      <c r="GA204" s="138">
        <v>659</v>
      </c>
      <c r="GB204" s="145" t="s">
        <v>2012</v>
      </c>
      <c r="GC204" s="159">
        <v>2</v>
      </c>
      <c r="GF204" s="8"/>
    </row>
    <row r="205" spans="1:188" x14ac:dyDescent="0.15">
      <c r="A205" s="138"/>
      <c r="B205" s="138"/>
      <c r="C205" s="138"/>
      <c r="D205" s="138"/>
      <c r="E205" s="138"/>
      <c r="F205" s="138"/>
      <c r="G205" s="138"/>
      <c r="H205" s="199"/>
      <c r="I205" s="138"/>
      <c r="J205" s="138"/>
      <c r="K205" s="138"/>
      <c r="L205" s="138"/>
      <c r="M205" s="138"/>
      <c r="N205" s="138"/>
      <c r="O205" s="138"/>
      <c r="P205" s="199"/>
      <c r="Q205" s="138"/>
      <c r="R205" s="138"/>
      <c r="S205" s="138"/>
      <c r="T205" s="199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99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99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99"/>
      <c r="BU205" s="138"/>
      <c r="BV205" s="138"/>
      <c r="BW205" s="138"/>
      <c r="BX205" s="199"/>
      <c r="BY205" s="138"/>
      <c r="BZ205" s="138"/>
      <c r="CA205" s="138"/>
      <c r="CB205" s="199"/>
      <c r="CC205" s="138"/>
      <c r="CD205" s="138"/>
      <c r="CE205" s="138"/>
      <c r="CF205" s="199"/>
      <c r="CG205" s="138"/>
      <c r="CH205" s="138"/>
      <c r="CI205" s="138"/>
      <c r="CJ205" s="199"/>
      <c r="CK205" s="138"/>
      <c r="CL205" s="138"/>
      <c r="CM205" s="138"/>
      <c r="CN205" s="199"/>
      <c r="CO205" s="138"/>
      <c r="CP205" s="138"/>
      <c r="CQ205" s="138"/>
      <c r="CR205" s="199"/>
      <c r="CS205" s="138"/>
      <c r="CT205" s="138"/>
      <c r="CU205" s="138"/>
      <c r="CV205" s="199"/>
      <c r="CW205" s="138"/>
      <c r="CX205" s="138"/>
      <c r="CY205" s="138"/>
      <c r="CZ205" s="199"/>
      <c r="DA205" s="138"/>
      <c r="DB205" s="138"/>
      <c r="DC205" s="138"/>
      <c r="DD205" s="199"/>
      <c r="DE205" s="138"/>
      <c r="DF205" s="138"/>
      <c r="DG205" s="138"/>
      <c r="DH205" s="199"/>
      <c r="DI205" s="138"/>
      <c r="DJ205" s="138"/>
      <c r="DK205" s="138"/>
      <c r="DL205" s="199"/>
      <c r="DM205" s="138"/>
      <c r="DN205" s="138"/>
      <c r="DO205" s="138"/>
      <c r="DP205" s="199"/>
      <c r="DQ205" s="138"/>
      <c r="DR205" s="138"/>
      <c r="DS205" s="138"/>
      <c r="DT205" s="138"/>
      <c r="DU205" s="199"/>
      <c r="DV205" s="138"/>
      <c r="DW205" s="138"/>
      <c r="DX205" s="138"/>
      <c r="DY205" s="138"/>
      <c r="DZ205" s="199"/>
      <c r="EA205" s="138"/>
      <c r="EB205" s="138"/>
      <c r="EC205" s="138"/>
      <c r="ED205" s="138"/>
      <c r="EE205" s="199"/>
      <c r="EF205" s="138"/>
      <c r="EG205" s="138"/>
      <c r="EH205" s="138"/>
      <c r="EI205" s="138"/>
      <c r="EJ205" s="199"/>
      <c r="EK205" s="138"/>
      <c r="EL205" s="138"/>
      <c r="EM205" s="138"/>
      <c r="EN205" s="138"/>
      <c r="EO205" s="199"/>
      <c r="EP205" s="138"/>
      <c r="EQ205" s="138"/>
      <c r="ER205" s="138"/>
      <c r="ES205" s="138"/>
      <c r="ET205" s="199"/>
      <c r="EU205" s="138"/>
      <c r="EV205" s="138"/>
      <c r="EW205" s="138"/>
      <c r="EX205" s="138"/>
      <c r="EY205" s="199"/>
      <c r="EZ205" s="184">
        <v>7</v>
      </c>
      <c r="FA205" s="138" t="s">
        <v>2922</v>
      </c>
      <c r="FB205" s="138"/>
      <c r="FC205" s="138" t="s">
        <v>2605</v>
      </c>
      <c r="FD205" s="159">
        <v>1.5</v>
      </c>
      <c r="FE205" s="184">
        <v>7</v>
      </c>
      <c r="FF205" s="138" t="s">
        <v>2919</v>
      </c>
      <c r="FG205" s="138"/>
      <c r="FH205" s="138" t="s">
        <v>2605</v>
      </c>
      <c r="FI205" s="159">
        <v>2</v>
      </c>
      <c r="FJ205" s="184"/>
      <c r="FK205" s="138"/>
      <c r="FL205" s="138"/>
      <c r="FM205" s="138"/>
      <c r="FN205" s="159"/>
      <c r="FO205" s="138"/>
      <c r="FP205" s="145"/>
      <c r="FQ205" s="138"/>
      <c r="FR205" s="138"/>
      <c r="FS205" s="159"/>
      <c r="FT205" s="184"/>
      <c r="FU205" s="138"/>
      <c r="FV205" s="138"/>
      <c r="FW205" s="138"/>
      <c r="FX205" s="159"/>
      <c r="FY205" s="184">
        <v>7</v>
      </c>
      <c r="FZ205" s="145" t="s">
        <v>3190</v>
      </c>
      <c r="GA205" s="138">
        <v>631</v>
      </c>
      <c r="GB205" s="145" t="s">
        <v>3173</v>
      </c>
      <c r="GC205" s="159">
        <v>2</v>
      </c>
      <c r="GF205" s="8"/>
    </row>
    <row r="206" spans="1:188" x14ac:dyDescent="0.15">
      <c r="A206" s="138"/>
      <c r="B206" s="138"/>
      <c r="C206" s="138"/>
      <c r="D206" s="138"/>
      <c r="E206" s="138"/>
      <c r="F206" s="138"/>
      <c r="G206" s="138"/>
      <c r="H206" s="199"/>
      <c r="I206" s="138"/>
      <c r="J206" s="138"/>
      <c r="K206" s="138"/>
      <c r="L206" s="138"/>
      <c r="M206" s="138"/>
      <c r="N206" s="138"/>
      <c r="O206" s="138"/>
      <c r="P206" s="199"/>
      <c r="Q206" s="138"/>
      <c r="R206" s="138"/>
      <c r="S206" s="138"/>
      <c r="T206" s="199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99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99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  <c r="BT206" s="199"/>
      <c r="BU206" s="138"/>
      <c r="BV206" s="138"/>
      <c r="BW206" s="138"/>
      <c r="BX206" s="199"/>
      <c r="BY206" s="138"/>
      <c r="BZ206" s="138"/>
      <c r="CA206" s="138"/>
      <c r="CB206" s="199"/>
      <c r="CC206" s="138"/>
      <c r="CD206" s="138"/>
      <c r="CE206" s="138"/>
      <c r="CF206" s="199"/>
      <c r="CG206" s="138"/>
      <c r="CH206" s="138"/>
      <c r="CI206" s="138"/>
      <c r="CJ206" s="199"/>
      <c r="CK206" s="138"/>
      <c r="CL206" s="138"/>
      <c r="CM206" s="138"/>
      <c r="CN206" s="199"/>
      <c r="CO206" s="138"/>
      <c r="CP206" s="138"/>
      <c r="CQ206" s="138"/>
      <c r="CR206" s="199"/>
      <c r="CS206" s="138"/>
      <c r="CT206" s="138"/>
      <c r="CU206" s="138"/>
      <c r="CV206" s="199"/>
      <c r="CW206" s="138"/>
      <c r="CX206" s="138"/>
      <c r="CY206" s="138"/>
      <c r="CZ206" s="199"/>
      <c r="DA206" s="138"/>
      <c r="DB206" s="138"/>
      <c r="DC206" s="138"/>
      <c r="DD206" s="199"/>
      <c r="DE206" s="138"/>
      <c r="DF206" s="138"/>
      <c r="DG206" s="138"/>
      <c r="DH206" s="199"/>
      <c r="DI206" s="138"/>
      <c r="DJ206" s="138"/>
      <c r="DK206" s="138"/>
      <c r="DL206" s="199"/>
      <c r="DM206" s="138"/>
      <c r="DN206" s="138"/>
      <c r="DO206" s="138"/>
      <c r="DP206" s="199"/>
      <c r="DQ206" s="138"/>
      <c r="DR206" s="138"/>
      <c r="DS206" s="138"/>
      <c r="DT206" s="138"/>
      <c r="DU206" s="199"/>
      <c r="DV206" s="138"/>
      <c r="DW206" s="138"/>
      <c r="DX206" s="138"/>
      <c r="DY206" s="138"/>
      <c r="DZ206" s="199"/>
      <c r="EA206" s="138"/>
      <c r="EB206" s="138"/>
      <c r="EC206" s="138"/>
      <c r="ED206" s="138"/>
      <c r="EE206" s="199"/>
      <c r="EF206" s="138"/>
      <c r="EG206" s="138"/>
      <c r="EH206" s="138"/>
      <c r="EI206" s="138"/>
      <c r="EJ206" s="199"/>
      <c r="EK206" s="138"/>
      <c r="EL206" s="138"/>
      <c r="EM206" s="138"/>
      <c r="EN206" s="138"/>
      <c r="EO206" s="199"/>
      <c r="EP206" s="138"/>
      <c r="EQ206" s="138"/>
      <c r="ER206" s="138"/>
      <c r="ES206" s="138"/>
      <c r="ET206" s="199"/>
      <c r="EU206" s="138"/>
      <c r="EV206" s="138"/>
      <c r="EW206" s="138"/>
      <c r="EX206" s="138"/>
      <c r="EY206" s="199"/>
      <c r="EZ206" s="184">
        <v>8</v>
      </c>
      <c r="FA206" s="138" t="s">
        <v>2923</v>
      </c>
      <c r="FB206" s="138"/>
      <c r="FC206" s="138" t="s">
        <v>2605</v>
      </c>
      <c r="FD206" s="159">
        <v>0</v>
      </c>
      <c r="FE206" s="184">
        <v>8</v>
      </c>
      <c r="FF206" s="138" t="s">
        <v>2957</v>
      </c>
      <c r="FG206" s="138"/>
      <c r="FH206" s="145" t="s">
        <v>1320</v>
      </c>
      <c r="FI206" s="159">
        <v>0</v>
      </c>
      <c r="FJ206" s="184"/>
      <c r="FK206" s="138"/>
      <c r="FL206" s="138"/>
      <c r="FM206" s="138"/>
      <c r="FN206" s="159"/>
      <c r="FO206" s="138"/>
      <c r="FP206" s="145"/>
      <c r="FQ206" s="138"/>
      <c r="FR206" s="138"/>
      <c r="FS206" s="159"/>
      <c r="FT206" s="184"/>
      <c r="FU206" s="138"/>
      <c r="FV206" s="138"/>
      <c r="FW206" s="138"/>
      <c r="FX206" s="159"/>
      <c r="FY206" s="184">
        <v>8</v>
      </c>
      <c r="FZ206" s="145" t="s">
        <v>3426</v>
      </c>
      <c r="GA206" s="138">
        <v>619</v>
      </c>
      <c r="GB206" s="145" t="s">
        <v>3203</v>
      </c>
      <c r="GC206" s="159">
        <v>1</v>
      </c>
      <c r="GF206" s="8"/>
    </row>
    <row r="207" spans="1:188" x14ac:dyDescent="0.15">
      <c r="A207" s="138"/>
      <c r="B207" s="138"/>
      <c r="C207" s="138"/>
      <c r="D207" s="138"/>
      <c r="E207" s="138"/>
      <c r="F207" s="138"/>
      <c r="G207" s="138"/>
      <c r="H207" s="199"/>
      <c r="I207" s="138"/>
      <c r="J207" s="138"/>
      <c r="K207" s="138"/>
      <c r="L207" s="138"/>
      <c r="M207" s="138"/>
      <c r="N207" s="138"/>
      <c r="O207" s="138"/>
      <c r="P207" s="199"/>
      <c r="Q207" s="138"/>
      <c r="R207" s="138"/>
      <c r="S207" s="138"/>
      <c r="T207" s="199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99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99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99"/>
      <c r="BU207" s="138"/>
      <c r="BV207" s="138"/>
      <c r="BW207" s="138"/>
      <c r="BX207" s="199"/>
      <c r="BY207" s="138"/>
      <c r="BZ207" s="138"/>
      <c r="CA207" s="138"/>
      <c r="CB207" s="199"/>
      <c r="CC207" s="138"/>
      <c r="CD207" s="138"/>
      <c r="CE207" s="138"/>
      <c r="CF207" s="199"/>
      <c r="CG207" s="138"/>
      <c r="CH207" s="138"/>
      <c r="CI207" s="138"/>
      <c r="CJ207" s="199"/>
      <c r="CK207" s="138"/>
      <c r="CL207" s="138"/>
      <c r="CM207" s="138"/>
      <c r="CN207" s="199"/>
      <c r="CO207" s="138"/>
      <c r="CP207" s="138"/>
      <c r="CQ207" s="138"/>
      <c r="CR207" s="199"/>
      <c r="CS207" s="138"/>
      <c r="CT207" s="138"/>
      <c r="CU207" s="138"/>
      <c r="CV207" s="199"/>
      <c r="CW207" s="138"/>
      <c r="CX207" s="138"/>
      <c r="CY207" s="138"/>
      <c r="CZ207" s="199"/>
      <c r="DA207" s="138"/>
      <c r="DB207" s="138"/>
      <c r="DC207" s="138"/>
      <c r="DD207" s="199"/>
      <c r="DE207" s="138"/>
      <c r="DF207" s="138"/>
      <c r="DG207" s="138"/>
      <c r="DH207" s="199"/>
      <c r="DI207" s="138"/>
      <c r="DJ207" s="138"/>
      <c r="DK207" s="138"/>
      <c r="DL207" s="199"/>
      <c r="DM207" s="138"/>
      <c r="DN207" s="138"/>
      <c r="DO207" s="138"/>
      <c r="DP207" s="199"/>
      <c r="DQ207" s="138"/>
      <c r="DR207" s="138"/>
      <c r="DS207" s="138"/>
      <c r="DT207" s="138"/>
      <c r="DU207" s="199"/>
      <c r="DV207" s="138"/>
      <c r="DW207" s="138"/>
      <c r="DX207" s="138"/>
      <c r="DY207" s="138"/>
      <c r="DZ207" s="199"/>
      <c r="EA207" s="138"/>
      <c r="EB207" s="138"/>
      <c r="EC207" s="138"/>
      <c r="ED207" s="138"/>
      <c r="EE207" s="199"/>
      <c r="EF207" s="138"/>
      <c r="EG207" s="138"/>
      <c r="EH207" s="138"/>
      <c r="EI207" s="138"/>
      <c r="EJ207" s="199"/>
      <c r="EK207" s="138"/>
      <c r="EL207" s="138"/>
      <c r="EM207" s="138"/>
      <c r="EN207" s="138"/>
      <c r="EO207" s="199"/>
      <c r="EP207" s="138"/>
      <c r="EQ207" s="138"/>
      <c r="ER207" s="138"/>
      <c r="ES207" s="138"/>
      <c r="ET207" s="199"/>
      <c r="EU207" s="138"/>
      <c r="EV207" s="138"/>
      <c r="EW207" s="138"/>
      <c r="EX207" s="138"/>
      <c r="EY207" s="199"/>
      <c r="EZ207" s="184"/>
      <c r="FA207" s="138"/>
      <c r="FB207" s="138"/>
      <c r="FC207" s="138"/>
      <c r="FD207" s="159"/>
      <c r="FE207" s="184"/>
      <c r="FF207" s="138"/>
      <c r="FG207" s="138"/>
      <c r="FH207" s="138"/>
      <c r="FI207" s="159"/>
      <c r="FJ207" s="184"/>
      <c r="FK207" s="138"/>
      <c r="FL207" s="138"/>
      <c r="FM207" s="138"/>
      <c r="FN207" s="159"/>
      <c r="FO207" s="138"/>
      <c r="FP207" s="145"/>
      <c r="FQ207" s="138"/>
      <c r="FR207" s="138"/>
      <c r="FS207" s="159"/>
      <c r="FT207" s="184"/>
      <c r="FU207" s="138"/>
      <c r="FV207" s="138"/>
      <c r="FW207" s="138"/>
      <c r="FX207" s="159"/>
      <c r="FY207" s="184"/>
      <c r="FZ207" s="138"/>
      <c r="GA207" s="138"/>
      <c r="GB207" s="138"/>
      <c r="GC207" s="159"/>
      <c r="GF207" s="8"/>
    </row>
    <row r="208" spans="1:188" x14ac:dyDescent="0.15">
      <c r="A208" s="138"/>
      <c r="B208" s="138"/>
      <c r="C208" s="138"/>
      <c r="D208" s="138"/>
      <c r="E208" s="138"/>
      <c r="F208" s="138"/>
      <c r="G208" s="138"/>
      <c r="H208" s="199"/>
      <c r="I208" s="138"/>
      <c r="J208" s="138"/>
      <c r="K208" s="138"/>
      <c r="L208" s="138"/>
      <c r="M208" s="138"/>
      <c r="N208" s="138"/>
      <c r="O208" s="138"/>
      <c r="P208" s="199"/>
      <c r="Q208" s="138"/>
      <c r="R208" s="138"/>
      <c r="S208" s="138"/>
      <c r="T208" s="199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99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99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99"/>
      <c r="BU208" s="138"/>
      <c r="BV208" s="138"/>
      <c r="BW208" s="138"/>
      <c r="BX208" s="199"/>
      <c r="BY208" s="138"/>
      <c r="BZ208" s="138"/>
      <c r="CA208" s="138"/>
      <c r="CB208" s="199"/>
      <c r="CC208" s="138"/>
      <c r="CD208" s="138"/>
      <c r="CE208" s="138"/>
      <c r="CF208" s="199"/>
      <c r="CG208" s="138"/>
      <c r="CH208" s="138"/>
      <c r="CI208" s="138"/>
      <c r="CJ208" s="199"/>
      <c r="CK208" s="138"/>
      <c r="CL208" s="138"/>
      <c r="CM208" s="138"/>
      <c r="CN208" s="199"/>
      <c r="CO208" s="138"/>
      <c r="CP208" s="138"/>
      <c r="CQ208" s="138"/>
      <c r="CR208" s="199"/>
      <c r="CS208" s="138"/>
      <c r="CT208" s="138"/>
      <c r="CU208" s="138"/>
      <c r="CV208" s="199"/>
      <c r="CW208" s="138"/>
      <c r="CX208" s="138"/>
      <c r="CY208" s="138"/>
      <c r="CZ208" s="199"/>
      <c r="DA208" s="138"/>
      <c r="DB208" s="138"/>
      <c r="DC208" s="138"/>
      <c r="DD208" s="199"/>
      <c r="DE208" s="138"/>
      <c r="DF208" s="138"/>
      <c r="DG208" s="138"/>
      <c r="DH208" s="199"/>
      <c r="DI208" s="138"/>
      <c r="DJ208" s="138"/>
      <c r="DK208" s="138"/>
      <c r="DL208" s="199"/>
      <c r="DM208" s="138"/>
      <c r="DN208" s="138"/>
      <c r="DO208" s="138"/>
      <c r="DP208" s="199"/>
      <c r="DQ208" s="138"/>
      <c r="DR208" s="138"/>
      <c r="DS208" s="138"/>
      <c r="DT208" s="138"/>
      <c r="DU208" s="199"/>
      <c r="DV208" s="138"/>
      <c r="DW208" s="138"/>
      <c r="DX208" s="138"/>
      <c r="DY208" s="138"/>
      <c r="DZ208" s="199"/>
      <c r="EA208" s="138"/>
      <c r="EB208" s="138"/>
      <c r="EC208" s="138"/>
      <c r="ED208" s="138"/>
      <c r="EE208" s="199"/>
      <c r="EF208" s="138"/>
      <c r="EG208" s="138"/>
      <c r="EH208" s="138"/>
      <c r="EI208" s="138"/>
      <c r="EJ208" s="199"/>
      <c r="EK208" s="138"/>
      <c r="EL208" s="138"/>
      <c r="EM208" s="138"/>
      <c r="EN208" s="138"/>
      <c r="EO208" s="199"/>
      <c r="EP208" s="138"/>
      <c r="EQ208" s="138"/>
      <c r="ER208" s="138"/>
      <c r="ES208" s="138"/>
      <c r="ET208" s="199"/>
      <c r="EU208" s="138"/>
      <c r="EV208" s="138"/>
      <c r="EW208" s="138"/>
      <c r="EX208" s="138"/>
      <c r="EY208" s="199"/>
      <c r="EZ208" s="184"/>
      <c r="FA208" s="141" t="s">
        <v>2914</v>
      </c>
      <c r="FB208" s="138"/>
      <c r="FC208" s="138"/>
      <c r="FD208" s="159"/>
      <c r="FE208" s="184"/>
      <c r="FF208" s="141" t="s">
        <v>2914</v>
      </c>
      <c r="FG208" s="138"/>
      <c r="FH208" s="138"/>
      <c r="FI208" s="159"/>
      <c r="FJ208" s="184"/>
      <c r="FK208" s="141" t="s">
        <v>2914</v>
      </c>
      <c r="FL208" s="138"/>
      <c r="FM208" s="138"/>
      <c r="FN208" s="159"/>
      <c r="FO208" s="138"/>
      <c r="FP208" s="145"/>
      <c r="FQ208" s="138"/>
      <c r="FR208" s="138"/>
      <c r="FS208" s="159"/>
      <c r="FT208" s="184"/>
      <c r="FU208" s="141" t="s">
        <v>2914</v>
      </c>
      <c r="FV208" s="138"/>
      <c r="FW208" s="138"/>
      <c r="FX208" s="159"/>
      <c r="FY208" s="184"/>
      <c r="FZ208" s="141" t="s">
        <v>2914</v>
      </c>
      <c r="GA208" s="138"/>
      <c r="GB208" s="138"/>
      <c r="GC208" s="159"/>
      <c r="GF208" s="8"/>
    </row>
    <row r="209" spans="1:188" x14ac:dyDescent="0.15">
      <c r="A209" s="138"/>
      <c r="B209" s="138"/>
      <c r="C209" s="138"/>
      <c r="D209" s="138"/>
      <c r="E209" s="138"/>
      <c r="F209" s="138"/>
      <c r="G209" s="138"/>
      <c r="H209" s="199"/>
      <c r="I209" s="138"/>
      <c r="J209" s="138"/>
      <c r="K209" s="138"/>
      <c r="L209" s="138"/>
      <c r="M209" s="138"/>
      <c r="N209" s="138"/>
      <c r="O209" s="138"/>
      <c r="P209" s="199"/>
      <c r="Q209" s="138"/>
      <c r="R209" s="138"/>
      <c r="S209" s="138"/>
      <c r="T209" s="199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99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99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99"/>
      <c r="BU209" s="138"/>
      <c r="BV209" s="138"/>
      <c r="BW209" s="138"/>
      <c r="BX209" s="199"/>
      <c r="BY209" s="138"/>
      <c r="BZ209" s="138"/>
      <c r="CA209" s="138"/>
      <c r="CB209" s="199"/>
      <c r="CC209" s="138"/>
      <c r="CD209" s="138"/>
      <c r="CE209" s="138"/>
      <c r="CF209" s="199"/>
      <c r="CG209" s="138"/>
      <c r="CH209" s="138"/>
      <c r="CI209" s="138"/>
      <c r="CJ209" s="199"/>
      <c r="CK209" s="138"/>
      <c r="CL209" s="138"/>
      <c r="CM209" s="138"/>
      <c r="CN209" s="199"/>
      <c r="CO209" s="138"/>
      <c r="CP209" s="138"/>
      <c r="CQ209" s="138"/>
      <c r="CR209" s="199"/>
      <c r="CS209" s="138"/>
      <c r="CT209" s="138"/>
      <c r="CU209" s="138"/>
      <c r="CV209" s="199"/>
      <c r="CW209" s="138"/>
      <c r="CX209" s="138"/>
      <c r="CY209" s="138"/>
      <c r="CZ209" s="199"/>
      <c r="DA209" s="138"/>
      <c r="DB209" s="138"/>
      <c r="DC209" s="138"/>
      <c r="DD209" s="199"/>
      <c r="DE209" s="138"/>
      <c r="DF209" s="138"/>
      <c r="DG209" s="138"/>
      <c r="DH209" s="199"/>
      <c r="DI209" s="138"/>
      <c r="DJ209" s="138"/>
      <c r="DK209" s="138"/>
      <c r="DL209" s="199"/>
      <c r="DM209" s="138"/>
      <c r="DN209" s="138"/>
      <c r="DO209" s="138"/>
      <c r="DP209" s="199"/>
      <c r="DQ209" s="138"/>
      <c r="DR209" s="138"/>
      <c r="DS209" s="138"/>
      <c r="DT209" s="138"/>
      <c r="DU209" s="199"/>
      <c r="DV209" s="138"/>
      <c r="DW209" s="138"/>
      <c r="DX209" s="138"/>
      <c r="DY209" s="138"/>
      <c r="DZ209" s="199"/>
      <c r="EA209" s="138"/>
      <c r="EB209" s="138"/>
      <c r="EC209" s="138"/>
      <c r="ED209" s="138"/>
      <c r="EE209" s="199"/>
      <c r="EF209" s="138"/>
      <c r="EG209" s="138"/>
      <c r="EH209" s="138"/>
      <c r="EI209" s="138"/>
      <c r="EJ209" s="199"/>
      <c r="EK209" s="138"/>
      <c r="EL209" s="138"/>
      <c r="EM209" s="138"/>
      <c r="EN209" s="138"/>
      <c r="EO209" s="199"/>
      <c r="EP209" s="138"/>
      <c r="EQ209" s="138"/>
      <c r="ER209" s="138"/>
      <c r="ES209" s="138"/>
      <c r="ET209" s="199"/>
      <c r="EU209" s="138"/>
      <c r="EV209" s="138"/>
      <c r="EW209" s="138"/>
      <c r="EX209" s="138"/>
      <c r="EY209" s="199"/>
      <c r="EZ209" s="184">
        <v>1</v>
      </c>
      <c r="FA209" s="138" t="s">
        <v>2932</v>
      </c>
      <c r="FB209" s="138"/>
      <c r="FC209" s="138" t="s">
        <v>2605</v>
      </c>
      <c r="FD209" s="159">
        <v>9</v>
      </c>
      <c r="FE209" s="184">
        <v>1</v>
      </c>
      <c r="FF209" s="138" t="s">
        <v>2942</v>
      </c>
      <c r="FG209" s="138"/>
      <c r="FH209" s="145" t="s">
        <v>2012</v>
      </c>
      <c r="FI209" s="159">
        <v>5.5</v>
      </c>
      <c r="FJ209" s="184">
        <v>1</v>
      </c>
      <c r="FK209" s="145" t="s">
        <v>2747</v>
      </c>
      <c r="FL209" s="138"/>
      <c r="FM209" s="145" t="s">
        <v>2012</v>
      </c>
      <c r="FN209" s="159">
        <v>5.5</v>
      </c>
      <c r="FO209" s="138"/>
      <c r="FP209" s="145"/>
      <c r="FQ209" s="138"/>
      <c r="FR209" s="138"/>
      <c r="FS209" s="159"/>
      <c r="FT209" s="184">
        <v>1</v>
      </c>
      <c r="FU209" s="145"/>
      <c r="FV209" s="138"/>
      <c r="FW209" s="138"/>
      <c r="FX209" s="159"/>
      <c r="FY209" s="184">
        <v>1</v>
      </c>
      <c r="FZ209" s="145" t="s">
        <v>3431</v>
      </c>
      <c r="GA209" s="138">
        <v>513</v>
      </c>
      <c r="GB209" s="145" t="s">
        <v>2084</v>
      </c>
      <c r="GC209" s="159">
        <v>5.5</v>
      </c>
      <c r="GF209" s="8"/>
    </row>
    <row r="210" spans="1:188" x14ac:dyDescent="0.15">
      <c r="A210" s="138"/>
      <c r="B210" s="138"/>
      <c r="C210" s="138"/>
      <c r="D210" s="138"/>
      <c r="E210" s="138"/>
      <c r="F210" s="138"/>
      <c r="G210" s="138"/>
      <c r="H210" s="199"/>
      <c r="I210" s="138"/>
      <c r="J210" s="138"/>
      <c r="K210" s="138"/>
      <c r="L210" s="138"/>
      <c r="M210" s="138"/>
      <c r="N210" s="138"/>
      <c r="O210" s="138"/>
      <c r="P210" s="199"/>
      <c r="Q210" s="138"/>
      <c r="R210" s="138"/>
      <c r="S210" s="138"/>
      <c r="T210" s="199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99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99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99"/>
      <c r="BU210" s="138"/>
      <c r="BV210" s="138"/>
      <c r="BW210" s="138"/>
      <c r="BX210" s="199"/>
      <c r="BY210" s="138"/>
      <c r="BZ210" s="138"/>
      <c r="CA210" s="138"/>
      <c r="CB210" s="199"/>
      <c r="CC210" s="138"/>
      <c r="CD210" s="138"/>
      <c r="CE210" s="138"/>
      <c r="CF210" s="199"/>
      <c r="CG210" s="138"/>
      <c r="CH210" s="138"/>
      <c r="CI210" s="138"/>
      <c r="CJ210" s="199"/>
      <c r="CK210" s="138"/>
      <c r="CL210" s="138"/>
      <c r="CM210" s="138"/>
      <c r="CN210" s="199"/>
      <c r="CO210" s="138"/>
      <c r="CP210" s="138"/>
      <c r="CQ210" s="138"/>
      <c r="CR210" s="199"/>
      <c r="CS210" s="138"/>
      <c r="CT210" s="138"/>
      <c r="CU210" s="138"/>
      <c r="CV210" s="199"/>
      <c r="CW210" s="138"/>
      <c r="CX210" s="138"/>
      <c r="CY210" s="138"/>
      <c r="CZ210" s="199"/>
      <c r="DA210" s="138"/>
      <c r="DB210" s="138"/>
      <c r="DC210" s="138"/>
      <c r="DD210" s="199"/>
      <c r="DE210" s="138"/>
      <c r="DF210" s="138"/>
      <c r="DG210" s="138"/>
      <c r="DH210" s="199"/>
      <c r="DI210" s="138"/>
      <c r="DJ210" s="138"/>
      <c r="DK210" s="138"/>
      <c r="DL210" s="199"/>
      <c r="DM210" s="138"/>
      <c r="DN210" s="138"/>
      <c r="DO210" s="138"/>
      <c r="DP210" s="199"/>
      <c r="DQ210" s="138"/>
      <c r="DR210" s="138"/>
      <c r="DS210" s="138"/>
      <c r="DT210" s="138"/>
      <c r="DU210" s="199"/>
      <c r="DV210" s="138"/>
      <c r="DW210" s="138"/>
      <c r="DX210" s="138"/>
      <c r="DY210" s="138"/>
      <c r="DZ210" s="199"/>
      <c r="EA210" s="138"/>
      <c r="EB210" s="138"/>
      <c r="EC210" s="138"/>
      <c r="ED210" s="138"/>
      <c r="EE210" s="199"/>
      <c r="EF210" s="138"/>
      <c r="EG210" s="138"/>
      <c r="EH210" s="138"/>
      <c r="EI210" s="138"/>
      <c r="EJ210" s="199"/>
      <c r="EK210" s="138"/>
      <c r="EL210" s="138"/>
      <c r="EM210" s="138"/>
      <c r="EN210" s="138"/>
      <c r="EO210" s="199"/>
      <c r="EP210" s="138"/>
      <c r="EQ210" s="138"/>
      <c r="ER210" s="138"/>
      <c r="ES210" s="138"/>
      <c r="ET210" s="199"/>
      <c r="EU210" s="138"/>
      <c r="EV210" s="138"/>
      <c r="EW210" s="138"/>
      <c r="EX210" s="138"/>
      <c r="EY210" s="199"/>
      <c r="EZ210" s="184">
        <v>2</v>
      </c>
      <c r="FA210" s="138" t="s">
        <v>2942</v>
      </c>
      <c r="FB210" s="138"/>
      <c r="FC210" s="145" t="s">
        <v>2012</v>
      </c>
      <c r="FD210" s="159">
        <v>8</v>
      </c>
      <c r="FE210" s="184">
        <v>2</v>
      </c>
      <c r="FF210" s="138" t="s">
        <v>3094</v>
      </c>
      <c r="FG210" s="138"/>
      <c r="FH210" s="138" t="s">
        <v>2605</v>
      </c>
      <c r="FI210" s="159">
        <v>5.5</v>
      </c>
      <c r="FJ210" s="184">
        <v>2</v>
      </c>
      <c r="FK210" s="145" t="s">
        <v>3185</v>
      </c>
      <c r="FL210" s="138"/>
      <c r="FM210" s="145" t="s">
        <v>1320</v>
      </c>
      <c r="FN210" s="159">
        <v>5</v>
      </c>
      <c r="FO210" s="138"/>
      <c r="FP210" s="145"/>
      <c r="FQ210" s="138"/>
      <c r="FR210" s="138"/>
      <c r="FS210" s="159"/>
      <c r="FT210" s="184">
        <v>2</v>
      </c>
      <c r="FU210" s="145"/>
      <c r="FV210" s="138"/>
      <c r="FW210" s="138"/>
      <c r="FX210" s="159"/>
      <c r="FY210" s="184">
        <v>2</v>
      </c>
      <c r="FZ210" s="145" t="s">
        <v>3432</v>
      </c>
      <c r="GA210" s="138">
        <v>519</v>
      </c>
      <c r="GB210" s="145" t="s">
        <v>2985</v>
      </c>
      <c r="GC210" s="159">
        <v>4</v>
      </c>
      <c r="GF210" s="8"/>
    </row>
    <row r="211" spans="1:188" x14ac:dyDescent="0.15">
      <c r="A211" s="138"/>
      <c r="B211" s="138"/>
      <c r="C211" s="138"/>
      <c r="D211" s="138"/>
      <c r="E211" s="138"/>
      <c r="F211" s="138"/>
      <c r="G211" s="138"/>
      <c r="H211" s="199"/>
      <c r="I211" s="138"/>
      <c r="J211" s="138"/>
      <c r="K211" s="138"/>
      <c r="L211" s="138"/>
      <c r="M211" s="138"/>
      <c r="N211" s="138"/>
      <c r="O211" s="138"/>
      <c r="P211" s="199"/>
      <c r="Q211" s="138"/>
      <c r="R211" s="138"/>
      <c r="S211" s="138"/>
      <c r="T211" s="199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99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99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99"/>
      <c r="BU211" s="138"/>
      <c r="BV211" s="138"/>
      <c r="BW211" s="138"/>
      <c r="BX211" s="199"/>
      <c r="BY211" s="138"/>
      <c r="BZ211" s="138"/>
      <c r="CA211" s="138"/>
      <c r="CB211" s="199"/>
      <c r="CC211" s="138"/>
      <c r="CD211" s="138"/>
      <c r="CE211" s="138"/>
      <c r="CF211" s="199"/>
      <c r="CG211" s="138"/>
      <c r="CH211" s="138"/>
      <c r="CI211" s="138"/>
      <c r="CJ211" s="199"/>
      <c r="CK211" s="138"/>
      <c r="CL211" s="138"/>
      <c r="CM211" s="138"/>
      <c r="CN211" s="199"/>
      <c r="CO211" s="138"/>
      <c r="CP211" s="138"/>
      <c r="CQ211" s="138"/>
      <c r="CR211" s="199"/>
      <c r="CS211" s="138"/>
      <c r="CT211" s="138"/>
      <c r="CU211" s="138"/>
      <c r="CV211" s="199"/>
      <c r="CW211" s="138"/>
      <c r="CX211" s="138"/>
      <c r="CY211" s="138"/>
      <c r="CZ211" s="199"/>
      <c r="DA211" s="138"/>
      <c r="DB211" s="138"/>
      <c r="DC211" s="138"/>
      <c r="DD211" s="199"/>
      <c r="DE211" s="138"/>
      <c r="DF211" s="138"/>
      <c r="DG211" s="138"/>
      <c r="DH211" s="199"/>
      <c r="DI211" s="138"/>
      <c r="DJ211" s="138"/>
      <c r="DK211" s="138"/>
      <c r="DL211" s="199"/>
      <c r="DM211" s="138"/>
      <c r="DN211" s="138"/>
      <c r="DO211" s="138"/>
      <c r="DP211" s="199"/>
      <c r="DQ211" s="138"/>
      <c r="DR211" s="138"/>
      <c r="DS211" s="138"/>
      <c r="DT211" s="138"/>
      <c r="DU211" s="199"/>
      <c r="DV211" s="138"/>
      <c r="DW211" s="138"/>
      <c r="DX211" s="138"/>
      <c r="DY211" s="138"/>
      <c r="DZ211" s="199"/>
      <c r="EA211" s="138"/>
      <c r="EB211" s="138"/>
      <c r="EC211" s="138"/>
      <c r="ED211" s="138"/>
      <c r="EE211" s="199"/>
      <c r="EF211" s="138"/>
      <c r="EG211" s="138"/>
      <c r="EH211" s="138"/>
      <c r="EI211" s="138"/>
      <c r="EJ211" s="199"/>
      <c r="EK211" s="138"/>
      <c r="EL211" s="138"/>
      <c r="EM211" s="138"/>
      <c r="EN211" s="138"/>
      <c r="EO211" s="199"/>
      <c r="EP211" s="138"/>
      <c r="EQ211" s="138"/>
      <c r="ER211" s="138"/>
      <c r="ES211" s="138"/>
      <c r="ET211" s="199"/>
      <c r="EU211" s="138"/>
      <c r="EV211" s="138"/>
      <c r="EW211" s="138"/>
      <c r="EX211" s="138"/>
      <c r="EY211" s="199"/>
      <c r="EZ211" s="184">
        <v>3</v>
      </c>
      <c r="FA211" s="138" t="s">
        <v>2934</v>
      </c>
      <c r="FB211" s="138"/>
      <c r="FC211" s="138" t="s">
        <v>2605</v>
      </c>
      <c r="FD211" s="159">
        <v>6</v>
      </c>
      <c r="FE211" s="184">
        <v>3</v>
      </c>
      <c r="FF211" s="138" t="s">
        <v>3095</v>
      </c>
      <c r="FG211" s="138"/>
      <c r="FH211" s="138" t="s">
        <v>2605</v>
      </c>
      <c r="FI211" s="159">
        <v>5</v>
      </c>
      <c r="FJ211" s="184">
        <v>3</v>
      </c>
      <c r="FK211" s="145" t="s">
        <v>3186</v>
      </c>
      <c r="FL211" s="138"/>
      <c r="FM211" s="145" t="s">
        <v>3146</v>
      </c>
      <c r="FN211" s="159">
        <v>5</v>
      </c>
      <c r="FO211" s="138"/>
      <c r="FP211" s="145"/>
      <c r="FQ211" s="138"/>
      <c r="FR211" s="138"/>
      <c r="FS211" s="159"/>
      <c r="FT211" s="184">
        <v>3</v>
      </c>
      <c r="FU211" s="145"/>
      <c r="FV211" s="138"/>
      <c r="FW211" s="138"/>
      <c r="FX211" s="159"/>
      <c r="FY211" s="184">
        <v>3</v>
      </c>
      <c r="FZ211" s="145" t="s">
        <v>3109</v>
      </c>
      <c r="GA211" s="138">
        <v>606</v>
      </c>
      <c r="GB211" s="145" t="s">
        <v>2012</v>
      </c>
      <c r="GC211" s="159">
        <v>4</v>
      </c>
      <c r="GF211" s="8"/>
    </row>
    <row r="212" spans="1:188" x14ac:dyDescent="0.15">
      <c r="A212" s="138"/>
      <c r="B212" s="138"/>
      <c r="C212" s="138"/>
      <c r="D212" s="138"/>
      <c r="E212" s="138"/>
      <c r="F212" s="138"/>
      <c r="G212" s="138"/>
      <c r="H212" s="199"/>
      <c r="I212" s="138"/>
      <c r="J212" s="138"/>
      <c r="K212" s="138"/>
      <c r="L212" s="138"/>
      <c r="M212" s="138"/>
      <c r="N212" s="138"/>
      <c r="O212" s="138"/>
      <c r="P212" s="199"/>
      <c r="Q212" s="138"/>
      <c r="R212" s="138"/>
      <c r="S212" s="138"/>
      <c r="T212" s="199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99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99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99"/>
      <c r="BU212" s="138"/>
      <c r="BV212" s="138"/>
      <c r="BW212" s="138"/>
      <c r="BX212" s="199"/>
      <c r="BY212" s="138"/>
      <c r="BZ212" s="138"/>
      <c r="CA212" s="138"/>
      <c r="CB212" s="199"/>
      <c r="CC212" s="138"/>
      <c r="CD212" s="138"/>
      <c r="CE212" s="138"/>
      <c r="CF212" s="199"/>
      <c r="CG212" s="138"/>
      <c r="CH212" s="138"/>
      <c r="CI212" s="138"/>
      <c r="CJ212" s="199"/>
      <c r="CK212" s="138"/>
      <c r="CL212" s="138"/>
      <c r="CM212" s="138"/>
      <c r="CN212" s="199"/>
      <c r="CO212" s="138"/>
      <c r="CP212" s="138"/>
      <c r="CQ212" s="138"/>
      <c r="CR212" s="199"/>
      <c r="CS212" s="138"/>
      <c r="CT212" s="138"/>
      <c r="CU212" s="138"/>
      <c r="CV212" s="199"/>
      <c r="CW212" s="138"/>
      <c r="CX212" s="138"/>
      <c r="CY212" s="138"/>
      <c r="CZ212" s="199"/>
      <c r="DA212" s="138"/>
      <c r="DB212" s="138"/>
      <c r="DC212" s="138"/>
      <c r="DD212" s="199"/>
      <c r="DE212" s="138"/>
      <c r="DF212" s="138"/>
      <c r="DG212" s="138"/>
      <c r="DH212" s="199"/>
      <c r="DI212" s="138"/>
      <c r="DJ212" s="138"/>
      <c r="DK212" s="138"/>
      <c r="DL212" s="199"/>
      <c r="DM212" s="138"/>
      <c r="DN212" s="138"/>
      <c r="DO212" s="138"/>
      <c r="DP212" s="199"/>
      <c r="DQ212" s="138"/>
      <c r="DR212" s="138"/>
      <c r="DS212" s="138"/>
      <c r="DT212" s="138"/>
      <c r="DU212" s="199"/>
      <c r="DV212" s="138"/>
      <c r="DW212" s="138"/>
      <c r="DX212" s="138"/>
      <c r="DY212" s="138"/>
      <c r="DZ212" s="199"/>
      <c r="EA212" s="138"/>
      <c r="EB212" s="138"/>
      <c r="EC212" s="138"/>
      <c r="ED212" s="138"/>
      <c r="EE212" s="199"/>
      <c r="EF212" s="138"/>
      <c r="EG212" s="138"/>
      <c r="EH212" s="138"/>
      <c r="EI212" s="138"/>
      <c r="EJ212" s="199"/>
      <c r="EK212" s="138"/>
      <c r="EL212" s="138"/>
      <c r="EM212" s="138"/>
      <c r="EN212" s="138"/>
      <c r="EO212" s="199"/>
      <c r="EP212" s="138"/>
      <c r="EQ212" s="138"/>
      <c r="ER212" s="138"/>
      <c r="ES212" s="138"/>
      <c r="ET212" s="199"/>
      <c r="EU212" s="138"/>
      <c r="EV212" s="138"/>
      <c r="EW212" s="138"/>
      <c r="EX212" s="138"/>
      <c r="EY212" s="199"/>
      <c r="EZ212" s="184">
        <v>4</v>
      </c>
      <c r="FA212" s="138" t="s">
        <v>2935</v>
      </c>
      <c r="FB212" s="138"/>
      <c r="FC212" s="138" t="s">
        <v>2605</v>
      </c>
      <c r="FD212" s="159">
        <v>5</v>
      </c>
      <c r="FE212" s="184">
        <v>4</v>
      </c>
      <c r="FF212" s="138" t="s">
        <v>3096</v>
      </c>
      <c r="FG212" s="138"/>
      <c r="FH212" s="145" t="s">
        <v>2973</v>
      </c>
      <c r="FI212" s="159">
        <v>4</v>
      </c>
      <c r="FJ212" s="184">
        <v>4</v>
      </c>
      <c r="FK212" s="145" t="s">
        <v>3187</v>
      </c>
      <c r="FL212" s="138"/>
      <c r="FM212" s="145" t="s">
        <v>1686</v>
      </c>
      <c r="FN212" s="159">
        <v>4</v>
      </c>
      <c r="FO212" s="138"/>
      <c r="FP212" s="145"/>
      <c r="FQ212" s="138"/>
      <c r="FR212" s="138"/>
      <c r="FS212" s="159"/>
      <c r="FT212" s="184">
        <v>4</v>
      </c>
      <c r="FU212" s="145"/>
      <c r="FV212" s="138"/>
      <c r="FW212" s="138"/>
      <c r="FX212" s="159"/>
      <c r="FY212" s="184">
        <v>4</v>
      </c>
      <c r="FZ212" s="145" t="s">
        <v>3187</v>
      </c>
      <c r="GA212" s="138">
        <v>548</v>
      </c>
      <c r="GB212" s="145" t="s">
        <v>1686</v>
      </c>
      <c r="GC212" s="159">
        <v>3.5</v>
      </c>
      <c r="GF212" s="8"/>
    </row>
    <row r="213" spans="1:188" x14ac:dyDescent="0.15">
      <c r="A213" s="138"/>
      <c r="B213" s="138"/>
      <c r="C213" s="138"/>
      <c r="D213" s="138"/>
      <c r="E213" s="138"/>
      <c r="F213" s="138"/>
      <c r="G213" s="138"/>
      <c r="H213" s="199"/>
      <c r="I213" s="138"/>
      <c r="J213" s="138"/>
      <c r="K213" s="138"/>
      <c r="L213" s="138"/>
      <c r="M213" s="138"/>
      <c r="N213" s="138"/>
      <c r="O213" s="138"/>
      <c r="P213" s="199"/>
      <c r="Q213" s="138"/>
      <c r="R213" s="138"/>
      <c r="S213" s="138"/>
      <c r="T213" s="199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99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99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99"/>
      <c r="BU213" s="138"/>
      <c r="BV213" s="138"/>
      <c r="BW213" s="138"/>
      <c r="BX213" s="199"/>
      <c r="BY213" s="138"/>
      <c r="BZ213" s="138"/>
      <c r="CA213" s="138"/>
      <c r="CB213" s="199"/>
      <c r="CC213" s="138"/>
      <c r="CD213" s="138"/>
      <c r="CE213" s="138"/>
      <c r="CF213" s="199"/>
      <c r="CG213" s="138"/>
      <c r="CH213" s="138"/>
      <c r="CI213" s="138"/>
      <c r="CJ213" s="199"/>
      <c r="CK213" s="138"/>
      <c r="CL213" s="138"/>
      <c r="CM213" s="138"/>
      <c r="CN213" s="199"/>
      <c r="CO213" s="138"/>
      <c r="CP213" s="138"/>
      <c r="CQ213" s="138"/>
      <c r="CR213" s="199"/>
      <c r="CS213" s="138"/>
      <c r="CT213" s="138"/>
      <c r="CU213" s="138"/>
      <c r="CV213" s="199"/>
      <c r="CW213" s="138"/>
      <c r="CX213" s="138"/>
      <c r="CY213" s="138"/>
      <c r="CZ213" s="199"/>
      <c r="DA213" s="138"/>
      <c r="DB213" s="138"/>
      <c r="DC213" s="138"/>
      <c r="DD213" s="199"/>
      <c r="DE213" s="138"/>
      <c r="DF213" s="138"/>
      <c r="DG213" s="138"/>
      <c r="DH213" s="199"/>
      <c r="DI213" s="138"/>
      <c r="DJ213" s="138"/>
      <c r="DK213" s="138"/>
      <c r="DL213" s="199"/>
      <c r="DM213" s="138"/>
      <c r="DN213" s="138"/>
      <c r="DO213" s="138"/>
      <c r="DP213" s="199"/>
      <c r="DQ213" s="138"/>
      <c r="DR213" s="138"/>
      <c r="DS213" s="138"/>
      <c r="DT213" s="138"/>
      <c r="DU213" s="199"/>
      <c r="DV213" s="138"/>
      <c r="DW213" s="138"/>
      <c r="DX213" s="138"/>
      <c r="DY213" s="138"/>
      <c r="DZ213" s="199"/>
      <c r="EA213" s="138"/>
      <c r="EB213" s="138"/>
      <c r="EC213" s="138"/>
      <c r="ED213" s="138"/>
      <c r="EE213" s="199"/>
      <c r="EF213" s="138"/>
      <c r="EG213" s="138"/>
      <c r="EH213" s="138"/>
      <c r="EI213" s="138"/>
      <c r="EJ213" s="199"/>
      <c r="EK213" s="138"/>
      <c r="EL213" s="138"/>
      <c r="EM213" s="138"/>
      <c r="EN213" s="138"/>
      <c r="EO213" s="199"/>
      <c r="EP213" s="138"/>
      <c r="EQ213" s="138"/>
      <c r="ER213" s="138"/>
      <c r="ES213" s="138"/>
      <c r="ET213" s="199"/>
      <c r="EU213" s="138"/>
      <c r="EV213" s="138"/>
      <c r="EW213" s="138"/>
      <c r="EX213" s="138"/>
      <c r="EY213" s="199"/>
      <c r="EZ213" s="184">
        <v>5</v>
      </c>
      <c r="FA213" s="138" t="s">
        <v>2936</v>
      </c>
      <c r="FB213" s="138"/>
      <c r="FC213" s="138" t="s">
        <v>2605</v>
      </c>
      <c r="FD213" s="159">
        <v>4.5</v>
      </c>
      <c r="FE213" s="184">
        <v>5</v>
      </c>
      <c r="FF213" s="138" t="s">
        <v>3097</v>
      </c>
      <c r="FG213" s="138"/>
      <c r="FH213" s="138" t="s">
        <v>2605</v>
      </c>
      <c r="FI213" s="159">
        <v>3.5</v>
      </c>
      <c r="FJ213" s="184">
        <v>5</v>
      </c>
      <c r="FK213" s="145" t="s">
        <v>3188</v>
      </c>
      <c r="FL213" s="138"/>
      <c r="FM213" s="138" t="s">
        <v>2178</v>
      </c>
      <c r="FN213" s="159">
        <v>3</v>
      </c>
      <c r="FO213" s="138"/>
      <c r="FP213" s="145"/>
      <c r="FQ213" s="138"/>
      <c r="FR213" s="138"/>
      <c r="FS213" s="159"/>
      <c r="FT213" s="184">
        <v>5</v>
      </c>
      <c r="FU213" s="145"/>
      <c r="FV213" s="138"/>
      <c r="FW213" s="138"/>
      <c r="FX213" s="159"/>
      <c r="FY213" s="184">
        <v>5</v>
      </c>
      <c r="FZ213" s="145" t="s">
        <v>3238</v>
      </c>
      <c r="GA213" s="138">
        <v>571</v>
      </c>
      <c r="GB213" s="145" t="s">
        <v>2012</v>
      </c>
      <c r="GC213" s="159">
        <v>3.5</v>
      </c>
      <c r="GF213" s="8"/>
    </row>
    <row r="214" spans="1:188" x14ac:dyDescent="0.15">
      <c r="A214" s="138"/>
      <c r="B214" s="138"/>
      <c r="C214" s="138"/>
      <c r="D214" s="138"/>
      <c r="E214" s="138"/>
      <c r="F214" s="138"/>
      <c r="G214" s="138"/>
      <c r="H214" s="199"/>
      <c r="I214" s="138"/>
      <c r="J214" s="138"/>
      <c r="K214" s="138"/>
      <c r="L214" s="138"/>
      <c r="M214" s="138"/>
      <c r="N214" s="138"/>
      <c r="O214" s="138"/>
      <c r="P214" s="199"/>
      <c r="Q214" s="138"/>
      <c r="R214" s="138"/>
      <c r="S214" s="138"/>
      <c r="T214" s="199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99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99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99"/>
      <c r="BU214" s="138"/>
      <c r="BV214" s="138"/>
      <c r="BW214" s="138"/>
      <c r="BX214" s="199"/>
      <c r="BY214" s="138"/>
      <c r="BZ214" s="138"/>
      <c r="CA214" s="138"/>
      <c r="CB214" s="199"/>
      <c r="CC214" s="138"/>
      <c r="CD214" s="138"/>
      <c r="CE214" s="138"/>
      <c r="CF214" s="199"/>
      <c r="CG214" s="138"/>
      <c r="CH214" s="138"/>
      <c r="CI214" s="138"/>
      <c r="CJ214" s="199"/>
      <c r="CK214" s="138"/>
      <c r="CL214" s="138"/>
      <c r="CM214" s="138"/>
      <c r="CN214" s="199"/>
      <c r="CO214" s="138"/>
      <c r="CP214" s="138"/>
      <c r="CQ214" s="138"/>
      <c r="CR214" s="199"/>
      <c r="CS214" s="138"/>
      <c r="CT214" s="138"/>
      <c r="CU214" s="138"/>
      <c r="CV214" s="199"/>
      <c r="CW214" s="138"/>
      <c r="CX214" s="138"/>
      <c r="CY214" s="138"/>
      <c r="CZ214" s="199"/>
      <c r="DA214" s="138"/>
      <c r="DB214" s="138"/>
      <c r="DC214" s="138"/>
      <c r="DD214" s="199"/>
      <c r="DE214" s="138"/>
      <c r="DF214" s="138"/>
      <c r="DG214" s="138"/>
      <c r="DH214" s="199"/>
      <c r="DI214" s="138"/>
      <c r="DJ214" s="138"/>
      <c r="DK214" s="138"/>
      <c r="DL214" s="199"/>
      <c r="DM214" s="138"/>
      <c r="DN214" s="138"/>
      <c r="DO214" s="138"/>
      <c r="DP214" s="199"/>
      <c r="DQ214" s="138"/>
      <c r="DR214" s="138"/>
      <c r="DS214" s="138"/>
      <c r="DT214" s="138"/>
      <c r="DU214" s="199"/>
      <c r="DV214" s="138"/>
      <c r="DW214" s="138"/>
      <c r="DX214" s="138"/>
      <c r="DY214" s="138"/>
      <c r="DZ214" s="199"/>
      <c r="EA214" s="138"/>
      <c r="EB214" s="138"/>
      <c r="EC214" s="138"/>
      <c r="ED214" s="138"/>
      <c r="EE214" s="199"/>
      <c r="EF214" s="138"/>
      <c r="EG214" s="138"/>
      <c r="EH214" s="138"/>
      <c r="EI214" s="138"/>
      <c r="EJ214" s="199"/>
      <c r="EK214" s="138"/>
      <c r="EL214" s="138"/>
      <c r="EM214" s="138"/>
      <c r="EN214" s="138"/>
      <c r="EO214" s="199"/>
      <c r="EP214" s="138"/>
      <c r="EQ214" s="138"/>
      <c r="ER214" s="138"/>
      <c r="ES214" s="138"/>
      <c r="ET214" s="199"/>
      <c r="EU214" s="138"/>
      <c r="EV214" s="138"/>
      <c r="EW214" s="138"/>
      <c r="EX214" s="138"/>
      <c r="EY214" s="199"/>
      <c r="EZ214" s="184">
        <v>6</v>
      </c>
      <c r="FA214" s="138" t="s">
        <v>2937</v>
      </c>
      <c r="FB214" s="138"/>
      <c r="FC214" s="138" t="s">
        <v>1863</v>
      </c>
      <c r="FD214" s="159">
        <v>4.5</v>
      </c>
      <c r="FE214" s="184">
        <v>6</v>
      </c>
      <c r="FF214" s="138" t="s">
        <v>3098</v>
      </c>
      <c r="FG214" s="138"/>
      <c r="FH214" s="138" t="s">
        <v>2605</v>
      </c>
      <c r="FI214" s="159">
        <v>3</v>
      </c>
      <c r="FJ214" s="184">
        <v>6</v>
      </c>
      <c r="FK214" s="145" t="s">
        <v>3076</v>
      </c>
      <c r="FL214" s="138"/>
      <c r="FM214" s="145" t="s">
        <v>3156</v>
      </c>
      <c r="FN214" s="159">
        <v>3</v>
      </c>
      <c r="FO214" s="138"/>
      <c r="FP214" s="145"/>
      <c r="FQ214" s="138"/>
      <c r="FR214" s="138"/>
      <c r="FS214" s="159"/>
      <c r="FT214" s="184">
        <v>6</v>
      </c>
      <c r="FU214" s="145"/>
      <c r="FV214" s="138"/>
      <c r="FW214" s="138"/>
      <c r="FX214" s="159"/>
      <c r="FY214" s="184">
        <v>6</v>
      </c>
      <c r="FZ214" s="145" t="s">
        <v>3283</v>
      </c>
      <c r="GA214" s="138">
        <v>565</v>
      </c>
      <c r="GB214" s="145" t="s">
        <v>3296</v>
      </c>
      <c r="GC214" s="159">
        <v>3.5</v>
      </c>
      <c r="GF214" s="8"/>
    </row>
    <row r="215" spans="1:188" x14ac:dyDescent="0.15">
      <c r="A215" s="138"/>
      <c r="B215" s="138"/>
      <c r="C215" s="138"/>
      <c r="D215" s="138"/>
      <c r="E215" s="138"/>
      <c r="F215" s="138"/>
      <c r="G215" s="138"/>
      <c r="H215" s="199"/>
      <c r="I215" s="138"/>
      <c r="J215" s="138"/>
      <c r="K215" s="138"/>
      <c r="L215" s="138"/>
      <c r="M215" s="138"/>
      <c r="N215" s="138"/>
      <c r="O215" s="138"/>
      <c r="P215" s="199"/>
      <c r="Q215" s="138"/>
      <c r="R215" s="138"/>
      <c r="S215" s="138"/>
      <c r="T215" s="199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99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99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99"/>
      <c r="BU215" s="138"/>
      <c r="BV215" s="138"/>
      <c r="BW215" s="138"/>
      <c r="BX215" s="199"/>
      <c r="BY215" s="138"/>
      <c r="BZ215" s="138"/>
      <c r="CA215" s="138"/>
      <c r="CB215" s="199"/>
      <c r="CC215" s="138"/>
      <c r="CD215" s="138"/>
      <c r="CE215" s="138"/>
      <c r="CF215" s="199"/>
      <c r="CG215" s="138"/>
      <c r="CH215" s="138"/>
      <c r="CI215" s="138"/>
      <c r="CJ215" s="199"/>
      <c r="CK215" s="138"/>
      <c r="CL215" s="138"/>
      <c r="CM215" s="138"/>
      <c r="CN215" s="199"/>
      <c r="CO215" s="138"/>
      <c r="CP215" s="138"/>
      <c r="CQ215" s="138"/>
      <c r="CR215" s="199"/>
      <c r="CS215" s="138"/>
      <c r="CT215" s="138"/>
      <c r="CU215" s="138"/>
      <c r="CV215" s="199"/>
      <c r="CW215" s="138"/>
      <c r="CX215" s="138"/>
      <c r="CY215" s="138"/>
      <c r="CZ215" s="199"/>
      <c r="DA215" s="138"/>
      <c r="DB215" s="138"/>
      <c r="DC215" s="138"/>
      <c r="DD215" s="199"/>
      <c r="DE215" s="138"/>
      <c r="DF215" s="138"/>
      <c r="DG215" s="138"/>
      <c r="DH215" s="199"/>
      <c r="DI215" s="138"/>
      <c r="DJ215" s="138"/>
      <c r="DK215" s="138"/>
      <c r="DL215" s="199"/>
      <c r="DM215" s="138"/>
      <c r="DN215" s="138"/>
      <c r="DO215" s="138"/>
      <c r="DP215" s="199"/>
      <c r="DQ215" s="138"/>
      <c r="DR215" s="138"/>
      <c r="DS215" s="138"/>
      <c r="DT215" s="138"/>
      <c r="DU215" s="199"/>
      <c r="DV215" s="138"/>
      <c r="DW215" s="138"/>
      <c r="DX215" s="138"/>
      <c r="DY215" s="138"/>
      <c r="DZ215" s="199"/>
      <c r="EA215" s="138"/>
      <c r="EB215" s="138"/>
      <c r="EC215" s="138"/>
      <c r="ED215" s="138"/>
      <c r="EE215" s="199"/>
      <c r="EF215" s="138"/>
      <c r="EG215" s="138"/>
      <c r="EH215" s="138"/>
      <c r="EI215" s="138"/>
      <c r="EJ215" s="199"/>
      <c r="EK215" s="138"/>
      <c r="EL215" s="138"/>
      <c r="EM215" s="138"/>
      <c r="EN215" s="138"/>
      <c r="EO215" s="199"/>
      <c r="EP215" s="138"/>
      <c r="EQ215" s="138"/>
      <c r="ER215" s="138"/>
      <c r="ES215" s="138"/>
      <c r="ET215" s="199"/>
      <c r="EU215" s="138"/>
      <c r="EV215" s="138"/>
      <c r="EW215" s="138"/>
      <c r="EX215" s="138"/>
      <c r="EY215" s="199"/>
      <c r="EZ215" s="184">
        <v>7</v>
      </c>
      <c r="FA215" s="138" t="s">
        <v>2938</v>
      </c>
      <c r="FB215" s="138"/>
      <c r="FC215" s="145" t="s">
        <v>2084</v>
      </c>
      <c r="FD215" s="159">
        <v>4</v>
      </c>
      <c r="FE215" s="184">
        <v>7</v>
      </c>
      <c r="FF215" s="138" t="s">
        <v>2963</v>
      </c>
      <c r="FG215" s="138"/>
      <c r="FH215" s="138" t="s">
        <v>2605</v>
      </c>
      <c r="FI215" s="159">
        <v>1.5</v>
      </c>
      <c r="FJ215" s="184">
        <v>7</v>
      </c>
      <c r="FK215" s="145" t="s">
        <v>3189</v>
      </c>
      <c r="FL215" s="138"/>
      <c r="FM215" s="145" t="s">
        <v>1320</v>
      </c>
      <c r="FN215" s="159">
        <v>2.5</v>
      </c>
      <c r="FO215" s="138"/>
      <c r="FP215" s="145"/>
      <c r="FQ215" s="138"/>
      <c r="FR215" s="138"/>
      <c r="FS215" s="159"/>
      <c r="FT215" s="184">
        <v>7</v>
      </c>
      <c r="FU215" s="145"/>
      <c r="FV215" s="138"/>
      <c r="FW215" s="138"/>
      <c r="FX215" s="159"/>
      <c r="FY215" s="184">
        <v>7</v>
      </c>
      <c r="FZ215" s="145" t="s">
        <v>3433</v>
      </c>
      <c r="GA215" s="138">
        <v>546</v>
      </c>
      <c r="GB215" s="145" t="s">
        <v>2985</v>
      </c>
      <c r="GC215" s="159">
        <v>2.5</v>
      </c>
      <c r="GF215" s="8"/>
    </row>
    <row r="216" spans="1:188" x14ac:dyDescent="0.15">
      <c r="A216" s="138"/>
      <c r="B216" s="138"/>
      <c r="C216" s="138"/>
      <c r="D216" s="138"/>
      <c r="E216" s="138"/>
      <c r="F216" s="138"/>
      <c r="G216" s="138"/>
      <c r="H216" s="199"/>
      <c r="I216" s="138"/>
      <c r="J216" s="138"/>
      <c r="K216" s="138"/>
      <c r="L216" s="138"/>
      <c r="M216" s="138"/>
      <c r="N216" s="138"/>
      <c r="O216" s="138"/>
      <c r="P216" s="199"/>
      <c r="Q216" s="138"/>
      <c r="R216" s="138"/>
      <c r="S216" s="138"/>
      <c r="T216" s="199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99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99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99"/>
      <c r="BU216" s="138"/>
      <c r="BV216" s="138"/>
      <c r="BW216" s="138"/>
      <c r="BX216" s="199"/>
      <c r="BY216" s="138"/>
      <c r="BZ216" s="138"/>
      <c r="CA216" s="138"/>
      <c r="CB216" s="199"/>
      <c r="CC216" s="138"/>
      <c r="CD216" s="138"/>
      <c r="CE216" s="138"/>
      <c r="CF216" s="199"/>
      <c r="CG216" s="138"/>
      <c r="CH216" s="138"/>
      <c r="CI216" s="138"/>
      <c r="CJ216" s="199"/>
      <c r="CK216" s="138"/>
      <c r="CL216" s="138"/>
      <c r="CM216" s="138"/>
      <c r="CN216" s="199"/>
      <c r="CO216" s="138"/>
      <c r="CP216" s="138"/>
      <c r="CQ216" s="138"/>
      <c r="CR216" s="199"/>
      <c r="CS216" s="138"/>
      <c r="CT216" s="138"/>
      <c r="CU216" s="138"/>
      <c r="CV216" s="199"/>
      <c r="CW216" s="138"/>
      <c r="CX216" s="138"/>
      <c r="CY216" s="138"/>
      <c r="CZ216" s="199"/>
      <c r="DA216" s="138"/>
      <c r="DB216" s="138"/>
      <c r="DC216" s="138"/>
      <c r="DD216" s="199"/>
      <c r="DE216" s="138"/>
      <c r="DF216" s="138"/>
      <c r="DG216" s="138"/>
      <c r="DH216" s="199"/>
      <c r="DI216" s="138"/>
      <c r="DJ216" s="138"/>
      <c r="DK216" s="138"/>
      <c r="DL216" s="199"/>
      <c r="DM216" s="138"/>
      <c r="DN216" s="138"/>
      <c r="DO216" s="138"/>
      <c r="DP216" s="199"/>
      <c r="DQ216" s="138"/>
      <c r="DR216" s="138"/>
      <c r="DS216" s="138"/>
      <c r="DT216" s="138"/>
      <c r="DU216" s="199"/>
      <c r="DV216" s="138"/>
      <c r="DW216" s="138"/>
      <c r="DX216" s="138"/>
      <c r="DY216" s="138"/>
      <c r="DZ216" s="199"/>
      <c r="EA216" s="138"/>
      <c r="EB216" s="138"/>
      <c r="EC216" s="138"/>
      <c r="ED216" s="138"/>
      <c r="EE216" s="199"/>
      <c r="EF216" s="138"/>
      <c r="EG216" s="138"/>
      <c r="EH216" s="138"/>
      <c r="EI216" s="138"/>
      <c r="EJ216" s="199"/>
      <c r="EK216" s="138"/>
      <c r="EL216" s="138"/>
      <c r="EM216" s="138"/>
      <c r="EN216" s="138"/>
      <c r="EO216" s="199"/>
      <c r="EP216" s="138"/>
      <c r="EQ216" s="138"/>
      <c r="ER216" s="138"/>
      <c r="ES216" s="138"/>
      <c r="ET216" s="199"/>
      <c r="EU216" s="138"/>
      <c r="EV216" s="138"/>
      <c r="EW216" s="138"/>
      <c r="EX216" s="138"/>
      <c r="EY216" s="199"/>
      <c r="EZ216" s="184">
        <v>8</v>
      </c>
      <c r="FA216" s="138" t="s">
        <v>2939</v>
      </c>
      <c r="FB216" s="138"/>
      <c r="FC216" s="138" t="s">
        <v>2605</v>
      </c>
      <c r="FD216" s="159">
        <v>2.5</v>
      </c>
      <c r="FE216" s="184">
        <v>8</v>
      </c>
      <c r="FF216" s="138" t="s">
        <v>3099</v>
      </c>
      <c r="FG216" s="138"/>
      <c r="FH216" s="145" t="s">
        <v>2973</v>
      </c>
      <c r="FI216" s="159">
        <v>0</v>
      </c>
      <c r="FJ216" s="184">
        <v>8</v>
      </c>
      <c r="FK216" s="145" t="s">
        <v>3190</v>
      </c>
      <c r="FL216" s="138"/>
      <c r="FM216" s="145" t="s">
        <v>3173</v>
      </c>
      <c r="FN216" s="159">
        <v>0</v>
      </c>
      <c r="FO216" s="138"/>
      <c r="FP216" s="145"/>
      <c r="FQ216" s="138"/>
      <c r="FR216" s="138"/>
      <c r="FS216" s="159"/>
      <c r="FT216" s="184">
        <v>8</v>
      </c>
      <c r="FU216" s="145"/>
      <c r="FV216" s="138"/>
      <c r="FW216" s="138"/>
      <c r="FX216" s="159"/>
      <c r="FY216" s="184">
        <v>8</v>
      </c>
      <c r="FZ216" s="145" t="s">
        <v>3237</v>
      </c>
      <c r="GA216" s="138">
        <v>548</v>
      </c>
      <c r="GB216" s="145" t="s">
        <v>1686</v>
      </c>
      <c r="GC216" s="159">
        <v>1.5</v>
      </c>
      <c r="GF216" s="8"/>
    </row>
    <row r="217" spans="1:188" x14ac:dyDescent="0.15">
      <c r="A217" s="138"/>
      <c r="B217" s="138"/>
      <c r="C217" s="138"/>
      <c r="D217" s="138"/>
      <c r="E217" s="138"/>
      <c r="F217" s="138"/>
      <c r="G217" s="138"/>
      <c r="H217" s="199"/>
      <c r="I217" s="138"/>
      <c r="J217" s="138"/>
      <c r="K217" s="138"/>
      <c r="L217" s="138"/>
      <c r="M217" s="138"/>
      <c r="N217" s="138"/>
      <c r="O217" s="138"/>
      <c r="P217" s="199"/>
      <c r="Q217" s="138"/>
      <c r="R217" s="138"/>
      <c r="S217" s="138"/>
      <c r="T217" s="199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99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99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99"/>
      <c r="BU217" s="138"/>
      <c r="BV217" s="138"/>
      <c r="BW217" s="138"/>
      <c r="BX217" s="199"/>
      <c r="BY217" s="138"/>
      <c r="BZ217" s="138"/>
      <c r="CA217" s="138"/>
      <c r="CB217" s="199"/>
      <c r="CC217" s="138"/>
      <c r="CD217" s="138"/>
      <c r="CE217" s="138"/>
      <c r="CF217" s="199"/>
      <c r="CG217" s="138"/>
      <c r="CH217" s="138"/>
      <c r="CI217" s="138"/>
      <c r="CJ217" s="199"/>
      <c r="CK217" s="138"/>
      <c r="CL217" s="138"/>
      <c r="CM217" s="138"/>
      <c r="CN217" s="199"/>
      <c r="CO217" s="138"/>
      <c r="CP217" s="138"/>
      <c r="CQ217" s="138"/>
      <c r="CR217" s="199"/>
      <c r="CS217" s="138"/>
      <c r="CT217" s="138"/>
      <c r="CU217" s="138"/>
      <c r="CV217" s="199"/>
      <c r="CW217" s="138"/>
      <c r="CX217" s="138"/>
      <c r="CY217" s="138"/>
      <c r="CZ217" s="199"/>
      <c r="DA217" s="138"/>
      <c r="DB217" s="138"/>
      <c r="DC217" s="138"/>
      <c r="DD217" s="199"/>
      <c r="DE217" s="138"/>
      <c r="DF217" s="138"/>
      <c r="DG217" s="138"/>
      <c r="DH217" s="199"/>
      <c r="DI217" s="138"/>
      <c r="DJ217" s="138"/>
      <c r="DK217" s="138"/>
      <c r="DL217" s="199"/>
      <c r="DM217" s="138"/>
      <c r="DN217" s="138"/>
      <c r="DO217" s="138"/>
      <c r="DP217" s="199"/>
      <c r="DQ217" s="138"/>
      <c r="DR217" s="138"/>
      <c r="DS217" s="138"/>
      <c r="DT217" s="138"/>
      <c r="DU217" s="199"/>
      <c r="DV217" s="138"/>
      <c r="DW217" s="138"/>
      <c r="DX217" s="138"/>
      <c r="DY217" s="138"/>
      <c r="DZ217" s="199"/>
      <c r="EA217" s="138"/>
      <c r="EB217" s="138"/>
      <c r="EC217" s="138"/>
      <c r="ED217" s="138"/>
      <c r="EE217" s="199"/>
      <c r="EF217" s="138"/>
      <c r="EG217" s="138"/>
      <c r="EH217" s="138"/>
      <c r="EI217" s="138"/>
      <c r="EJ217" s="199"/>
      <c r="EK217" s="138"/>
      <c r="EL217" s="138"/>
      <c r="EM217" s="138"/>
      <c r="EN217" s="138"/>
      <c r="EO217" s="199"/>
      <c r="EP217" s="138"/>
      <c r="EQ217" s="138"/>
      <c r="ER217" s="138"/>
      <c r="ES217" s="138"/>
      <c r="ET217" s="199"/>
      <c r="EU217" s="138"/>
      <c r="EV217" s="138"/>
      <c r="EW217" s="138"/>
      <c r="EX217" s="138"/>
      <c r="EY217" s="199"/>
      <c r="EZ217" s="184">
        <v>9</v>
      </c>
      <c r="FA217" s="138" t="s">
        <v>2940</v>
      </c>
      <c r="FB217" s="138"/>
      <c r="FC217" s="138" t="s">
        <v>2605</v>
      </c>
      <c r="FD217" s="159">
        <v>1.5</v>
      </c>
      <c r="FE217" s="184"/>
      <c r="FF217" s="138"/>
      <c r="FG217" s="138"/>
      <c r="FH217" s="138"/>
      <c r="FI217" s="159"/>
      <c r="FJ217" s="184"/>
      <c r="FK217" s="138"/>
      <c r="FL217" s="138"/>
      <c r="FM217" s="138"/>
      <c r="FN217" s="159"/>
      <c r="FO217" s="138"/>
      <c r="FP217" s="145"/>
      <c r="FQ217" s="138"/>
      <c r="FR217" s="138"/>
      <c r="FS217" s="159"/>
      <c r="FT217" s="184"/>
      <c r="FU217" s="145"/>
      <c r="FV217" s="138"/>
      <c r="FW217" s="138"/>
      <c r="FX217" s="159"/>
      <c r="FY217" s="184"/>
      <c r="FZ217" s="145"/>
      <c r="GA217" s="138"/>
      <c r="GB217" s="138"/>
      <c r="GC217" s="159"/>
      <c r="GF217" s="8"/>
    </row>
    <row r="218" spans="1:188" x14ac:dyDescent="0.15">
      <c r="A218" s="138"/>
      <c r="B218" s="138"/>
      <c r="C218" s="138"/>
      <c r="D218" s="138"/>
      <c r="E218" s="138"/>
      <c r="F218" s="138"/>
      <c r="G218" s="138"/>
      <c r="H218" s="199"/>
      <c r="I218" s="138"/>
      <c r="J218" s="138"/>
      <c r="K218" s="138"/>
      <c r="L218" s="138"/>
      <c r="M218" s="138"/>
      <c r="N218" s="138"/>
      <c r="O218" s="138"/>
      <c r="P218" s="199"/>
      <c r="Q218" s="138"/>
      <c r="R218" s="138"/>
      <c r="S218" s="138"/>
      <c r="T218" s="199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99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99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99"/>
      <c r="BU218" s="138"/>
      <c r="BV218" s="138"/>
      <c r="BW218" s="138"/>
      <c r="BX218" s="199"/>
      <c r="BY218" s="138"/>
      <c r="BZ218" s="138"/>
      <c r="CA218" s="138"/>
      <c r="CB218" s="199"/>
      <c r="CC218" s="138"/>
      <c r="CD218" s="138"/>
      <c r="CE218" s="138"/>
      <c r="CF218" s="199"/>
      <c r="CG218" s="138"/>
      <c r="CH218" s="138"/>
      <c r="CI218" s="138"/>
      <c r="CJ218" s="199"/>
      <c r="CK218" s="138"/>
      <c r="CL218" s="138"/>
      <c r="CM218" s="138"/>
      <c r="CN218" s="199"/>
      <c r="CO218" s="138"/>
      <c r="CP218" s="138"/>
      <c r="CQ218" s="138"/>
      <c r="CR218" s="199"/>
      <c r="CS218" s="138"/>
      <c r="CT218" s="138"/>
      <c r="CU218" s="138"/>
      <c r="CV218" s="199"/>
      <c r="CW218" s="138"/>
      <c r="CX218" s="138"/>
      <c r="CY218" s="138"/>
      <c r="CZ218" s="199"/>
      <c r="DA218" s="138"/>
      <c r="DB218" s="138"/>
      <c r="DC218" s="138"/>
      <c r="DD218" s="199"/>
      <c r="DE218" s="138"/>
      <c r="DF218" s="138"/>
      <c r="DG218" s="138"/>
      <c r="DH218" s="199"/>
      <c r="DI218" s="138"/>
      <c r="DJ218" s="138"/>
      <c r="DK218" s="138"/>
      <c r="DL218" s="199"/>
      <c r="DM218" s="138"/>
      <c r="DN218" s="138"/>
      <c r="DO218" s="138"/>
      <c r="DP218" s="199"/>
      <c r="DQ218" s="138"/>
      <c r="DR218" s="138"/>
      <c r="DS218" s="138"/>
      <c r="DT218" s="138"/>
      <c r="DU218" s="199"/>
      <c r="DV218" s="138"/>
      <c r="DW218" s="138"/>
      <c r="DX218" s="138"/>
      <c r="DY218" s="138"/>
      <c r="DZ218" s="199"/>
      <c r="EA218" s="138"/>
      <c r="EB218" s="138"/>
      <c r="EC218" s="138"/>
      <c r="ED218" s="138"/>
      <c r="EE218" s="199"/>
      <c r="EF218" s="138"/>
      <c r="EG218" s="138"/>
      <c r="EH218" s="138"/>
      <c r="EI218" s="138"/>
      <c r="EJ218" s="199"/>
      <c r="EK218" s="138"/>
      <c r="EL218" s="138"/>
      <c r="EM218" s="138"/>
      <c r="EN218" s="138"/>
      <c r="EO218" s="199"/>
      <c r="EP218" s="138"/>
      <c r="EQ218" s="138"/>
      <c r="ER218" s="138"/>
      <c r="ES218" s="138"/>
      <c r="ET218" s="199"/>
      <c r="EU218" s="138"/>
      <c r="EV218" s="138"/>
      <c r="EW218" s="138"/>
      <c r="EX218" s="138"/>
      <c r="EY218" s="199"/>
      <c r="EZ218" s="184">
        <v>10</v>
      </c>
      <c r="FA218" s="138" t="s">
        <v>2941</v>
      </c>
      <c r="FB218" s="138"/>
      <c r="FC218" s="145" t="s">
        <v>2084</v>
      </c>
      <c r="FD218" s="159">
        <v>0</v>
      </c>
      <c r="FE218" s="184"/>
      <c r="FF218" s="138"/>
      <c r="FG218" s="138"/>
      <c r="FH218" s="138"/>
      <c r="FI218" s="159"/>
      <c r="FJ218" s="184"/>
      <c r="FK218" s="138"/>
      <c r="FL218" s="138"/>
      <c r="FM218" s="138"/>
      <c r="FN218" s="159"/>
      <c r="FO218" s="138"/>
      <c r="FP218" s="145"/>
      <c r="FQ218" s="138"/>
      <c r="FR218" s="138"/>
      <c r="FS218" s="159"/>
      <c r="FT218" s="184"/>
      <c r="FU218" s="138"/>
      <c r="FV218" s="138"/>
      <c r="FW218" s="138"/>
      <c r="FX218" s="159"/>
      <c r="FY218" s="184"/>
      <c r="FZ218" s="138"/>
      <c r="GA218" s="138"/>
      <c r="GB218" s="138"/>
      <c r="GC218" s="159"/>
      <c r="GF218" s="8"/>
    </row>
    <row r="219" spans="1:188" x14ac:dyDescent="0.15">
      <c r="A219" s="138"/>
      <c r="B219" s="138"/>
      <c r="C219" s="138"/>
      <c r="D219" s="138"/>
      <c r="E219" s="138"/>
      <c r="F219" s="138"/>
      <c r="G219" s="138"/>
      <c r="H219" s="199"/>
      <c r="I219" s="138"/>
      <c r="J219" s="138"/>
      <c r="K219" s="138"/>
      <c r="L219" s="138"/>
      <c r="M219" s="138"/>
      <c r="N219" s="138"/>
      <c r="O219" s="138"/>
      <c r="P219" s="199"/>
      <c r="Q219" s="138"/>
      <c r="R219" s="138"/>
      <c r="S219" s="138"/>
      <c r="T219" s="199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99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99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99"/>
      <c r="BU219" s="138"/>
      <c r="BV219" s="138"/>
      <c r="BW219" s="138"/>
      <c r="BX219" s="199"/>
      <c r="BY219" s="138"/>
      <c r="BZ219" s="138"/>
      <c r="CA219" s="138"/>
      <c r="CB219" s="199"/>
      <c r="CC219" s="138"/>
      <c r="CD219" s="138"/>
      <c r="CE219" s="138"/>
      <c r="CF219" s="199"/>
      <c r="CG219" s="138"/>
      <c r="CH219" s="138"/>
      <c r="CI219" s="138"/>
      <c r="CJ219" s="199"/>
      <c r="CK219" s="138"/>
      <c r="CL219" s="138"/>
      <c r="CM219" s="138"/>
      <c r="CN219" s="199"/>
      <c r="CO219" s="138"/>
      <c r="CP219" s="138"/>
      <c r="CQ219" s="138"/>
      <c r="CR219" s="199"/>
      <c r="CS219" s="138"/>
      <c r="CT219" s="138"/>
      <c r="CU219" s="138"/>
      <c r="CV219" s="199"/>
      <c r="CW219" s="138"/>
      <c r="CX219" s="138"/>
      <c r="CY219" s="138"/>
      <c r="CZ219" s="199"/>
      <c r="DA219" s="138"/>
      <c r="DB219" s="138"/>
      <c r="DC219" s="138"/>
      <c r="DD219" s="199"/>
      <c r="DE219" s="138"/>
      <c r="DF219" s="138"/>
      <c r="DG219" s="138"/>
      <c r="DH219" s="199"/>
      <c r="DI219" s="138"/>
      <c r="DJ219" s="138"/>
      <c r="DK219" s="138"/>
      <c r="DL219" s="199"/>
      <c r="DM219" s="138"/>
      <c r="DN219" s="138"/>
      <c r="DO219" s="138"/>
      <c r="DP219" s="199"/>
      <c r="DQ219" s="138"/>
      <c r="DR219" s="138"/>
      <c r="DS219" s="138"/>
      <c r="DT219" s="138"/>
      <c r="DU219" s="199"/>
      <c r="DV219" s="138"/>
      <c r="DW219" s="138"/>
      <c r="DX219" s="138"/>
      <c r="DY219" s="138"/>
      <c r="DZ219" s="199"/>
      <c r="EA219" s="138"/>
      <c r="EB219" s="138"/>
      <c r="EC219" s="138"/>
      <c r="ED219" s="138"/>
      <c r="EE219" s="199"/>
      <c r="EF219" s="138"/>
      <c r="EG219" s="138"/>
      <c r="EH219" s="138"/>
      <c r="EI219" s="138"/>
      <c r="EJ219" s="199"/>
      <c r="EK219" s="138"/>
      <c r="EL219" s="138"/>
      <c r="EM219" s="138"/>
      <c r="EN219" s="138"/>
      <c r="EO219" s="199"/>
      <c r="EP219" s="138"/>
      <c r="EQ219" s="138"/>
      <c r="ER219" s="138"/>
      <c r="ES219" s="138"/>
      <c r="ET219" s="199"/>
      <c r="EU219" s="138"/>
      <c r="EV219" s="138"/>
      <c r="EW219" s="138"/>
      <c r="EX219" s="138"/>
      <c r="EY219" s="199"/>
      <c r="EZ219" s="184"/>
      <c r="FA219" s="138"/>
      <c r="FB219" s="138"/>
      <c r="FC219" s="138"/>
      <c r="FD219" s="159"/>
      <c r="FE219" s="184"/>
      <c r="FF219" s="138"/>
      <c r="FG219" s="138"/>
      <c r="FH219" s="138"/>
      <c r="FI219" s="159"/>
      <c r="FJ219" s="184"/>
      <c r="FK219" s="138"/>
      <c r="FL219" s="138"/>
      <c r="FM219" s="138"/>
      <c r="FN219" s="159"/>
      <c r="FO219" s="138"/>
      <c r="FP219" s="145"/>
      <c r="FQ219" s="138"/>
      <c r="FR219" s="138"/>
      <c r="FS219" s="159"/>
      <c r="FT219" s="184"/>
      <c r="FU219" s="138"/>
      <c r="FV219" s="138"/>
      <c r="FW219" s="138"/>
      <c r="FX219" s="159"/>
      <c r="FY219" s="184"/>
      <c r="FZ219" s="138"/>
      <c r="GA219" s="138"/>
      <c r="GB219" s="138"/>
      <c r="GC219" s="159"/>
      <c r="GF219" s="8"/>
    </row>
    <row r="220" spans="1:188" x14ac:dyDescent="0.15">
      <c r="A220" s="138"/>
      <c r="B220" s="138"/>
      <c r="C220" s="138"/>
      <c r="D220" s="138"/>
      <c r="E220" s="138"/>
      <c r="F220" s="138"/>
      <c r="G220" s="138"/>
      <c r="H220" s="199"/>
      <c r="I220" s="138"/>
      <c r="J220" s="138"/>
      <c r="K220" s="138"/>
      <c r="L220" s="138"/>
      <c r="M220" s="138"/>
      <c r="N220" s="138"/>
      <c r="O220" s="138"/>
      <c r="P220" s="199"/>
      <c r="Q220" s="138"/>
      <c r="R220" s="138"/>
      <c r="S220" s="138"/>
      <c r="T220" s="199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99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99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99"/>
      <c r="BU220" s="138"/>
      <c r="BV220" s="138"/>
      <c r="BW220" s="138"/>
      <c r="BX220" s="199"/>
      <c r="BY220" s="138"/>
      <c r="BZ220" s="138"/>
      <c r="CA220" s="138"/>
      <c r="CB220" s="199"/>
      <c r="CC220" s="138"/>
      <c r="CD220" s="138"/>
      <c r="CE220" s="138"/>
      <c r="CF220" s="199"/>
      <c r="CG220" s="138"/>
      <c r="CH220" s="138"/>
      <c r="CI220" s="138"/>
      <c r="CJ220" s="199"/>
      <c r="CK220" s="138"/>
      <c r="CL220" s="138"/>
      <c r="CM220" s="138"/>
      <c r="CN220" s="199"/>
      <c r="CO220" s="138"/>
      <c r="CP220" s="138"/>
      <c r="CQ220" s="138"/>
      <c r="CR220" s="199"/>
      <c r="CS220" s="138"/>
      <c r="CT220" s="138"/>
      <c r="CU220" s="138"/>
      <c r="CV220" s="199"/>
      <c r="CW220" s="138"/>
      <c r="CX220" s="138"/>
      <c r="CY220" s="138"/>
      <c r="CZ220" s="199"/>
      <c r="DA220" s="138"/>
      <c r="DB220" s="138"/>
      <c r="DC220" s="138"/>
      <c r="DD220" s="199"/>
      <c r="DE220" s="138"/>
      <c r="DF220" s="138"/>
      <c r="DG220" s="138"/>
      <c r="DH220" s="199"/>
      <c r="DI220" s="138"/>
      <c r="DJ220" s="138"/>
      <c r="DK220" s="138"/>
      <c r="DL220" s="199"/>
      <c r="DM220" s="138"/>
      <c r="DN220" s="138"/>
      <c r="DO220" s="138"/>
      <c r="DP220" s="199"/>
      <c r="DQ220" s="138"/>
      <c r="DR220" s="138"/>
      <c r="DS220" s="138"/>
      <c r="DT220" s="138"/>
      <c r="DU220" s="199"/>
      <c r="DV220" s="138"/>
      <c r="DW220" s="138"/>
      <c r="DX220" s="138"/>
      <c r="DY220" s="138"/>
      <c r="DZ220" s="199"/>
      <c r="EA220" s="138"/>
      <c r="EB220" s="138"/>
      <c r="EC220" s="138"/>
      <c r="ED220" s="138"/>
      <c r="EE220" s="199"/>
      <c r="EF220" s="138"/>
      <c r="EG220" s="138"/>
      <c r="EH220" s="138"/>
      <c r="EI220" s="138"/>
      <c r="EJ220" s="199"/>
      <c r="EK220" s="138"/>
      <c r="EL220" s="138"/>
      <c r="EM220" s="138"/>
      <c r="EN220" s="138"/>
      <c r="EO220" s="199"/>
      <c r="EP220" s="138"/>
      <c r="EQ220" s="138"/>
      <c r="ER220" s="138"/>
      <c r="ES220" s="138"/>
      <c r="ET220" s="199"/>
      <c r="EU220" s="138"/>
      <c r="EV220" s="138"/>
      <c r="EW220" s="138"/>
      <c r="EX220" s="138"/>
      <c r="EY220" s="199"/>
      <c r="EZ220" s="184"/>
      <c r="FA220" s="141" t="s">
        <v>2915</v>
      </c>
      <c r="FB220" s="138"/>
      <c r="FC220" s="138"/>
      <c r="FD220" s="159"/>
      <c r="FE220" s="184"/>
      <c r="FF220" s="141" t="s">
        <v>2915</v>
      </c>
      <c r="FG220" s="138"/>
      <c r="FH220" s="138"/>
      <c r="FI220" s="159"/>
      <c r="FJ220" s="184"/>
      <c r="FK220" s="141" t="s">
        <v>2915</v>
      </c>
      <c r="FL220" s="138"/>
      <c r="FM220" s="138"/>
      <c r="FN220" s="159"/>
      <c r="FO220" s="138"/>
      <c r="FP220" s="145"/>
      <c r="FQ220" s="138"/>
      <c r="FR220" s="138"/>
      <c r="FS220" s="159"/>
      <c r="FT220" s="184"/>
      <c r="FU220" s="141" t="s">
        <v>2915</v>
      </c>
      <c r="FV220" s="138"/>
      <c r="FW220" s="138"/>
      <c r="FX220" s="159"/>
      <c r="FY220" s="184"/>
      <c r="FZ220" s="141" t="s">
        <v>2915</v>
      </c>
      <c r="GA220" s="138"/>
      <c r="GB220" s="138"/>
      <c r="GC220" s="159"/>
      <c r="GF220" s="8"/>
    </row>
    <row r="221" spans="1:188" x14ac:dyDescent="0.15">
      <c r="A221" s="138"/>
      <c r="B221" s="138"/>
      <c r="C221" s="138"/>
      <c r="D221" s="138"/>
      <c r="E221" s="138"/>
      <c r="F221" s="138"/>
      <c r="G221" s="138"/>
      <c r="H221" s="199"/>
      <c r="I221" s="138"/>
      <c r="J221" s="138"/>
      <c r="K221" s="138"/>
      <c r="L221" s="138"/>
      <c r="M221" s="138"/>
      <c r="N221" s="138"/>
      <c r="O221" s="138"/>
      <c r="P221" s="199"/>
      <c r="Q221" s="138"/>
      <c r="R221" s="138"/>
      <c r="S221" s="138"/>
      <c r="T221" s="199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99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99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99"/>
      <c r="BU221" s="138"/>
      <c r="BV221" s="138"/>
      <c r="BW221" s="138"/>
      <c r="BX221" s="199"/>
      <c r="BY221" s="138"/>
      <c r="BZ221" s="138"/>
      <c r="CA221" s="138"/>
      <c r="CB221" s="199"/>
      <c r="CC221" s="138"/>
      <c r="CD221" s="138"/>
      <c r="CE221" s="138"/>
      <c r="CF221" s="199"/>
      <c r="CG221" s="138"/>
      <c r="CH221" s="138"/>
      <c r="CI221" s="138"/>
      <c r="CJ221" s="199"/>
      <c r="CK221" s="138"/>
      <c r="CL221" s="138"/>
      <c r="CM221" s="138"/>
      <c r="CN221" s="199"/>
      <c r="CO221" s="138"/>
      <c r="CP221" s="138"/>
      <c r="CQ221" s="138"/>
      <c r="CR221" s="199"/>
      <c r="CS221" s="138"/>
      <c r="CT221" s="138"/>
      <c r="CU221" s="138"/>
      <c r="CV221" s="199"/>
      <c r="CW221" s="138"/>
      <c r="CX221" s="138"/>
      <c r="CY221" s="138"/>
      <c r="CZ221" s="199"/>
      <c r="DA221" s="138"/>
      <c r="DB221" s="138"/>
      <c r="DC221" s="138"/>
      <c r="DD221" s="199"/>
      <c r="DE221" s="138"/>
      <c r="DF221" s="138"/>
      <c r="DG221" s="138"/>
      <c r="DH221" s="199"/>
      <c r="DI221" s="138"/>
      <c r="DJ221" s="138"/>
      <c r="DK221" s="138"/>
      <c r="DL221" s="199"/>
      <c r="DM221" s="138"/>
      <c r="DN221" s="138"/>
      <c r="DO221" s="138"/>
      <c r="DP221" s="199"/>
      <c r="DQ221" s="138"/>
      <c r="DR221" s="138"/>
      <c r="DS221" s="138"/>
      <c r="DT221" s="138"/>
      <c r="DU221" s="199"/>
      <c r="DV221" s="138"/>
      <c r="DW221" s="138"/>
      <c r="DX221" s="138"/>
      <c r="DY221" s="138"/>
      <c r="DZ221" s="199"/>
      <c r="EA221" s="138"/>
      <c r="EB221" s="138"/>
      <c r="EC221" s="138"/>
      <c r="ED221" s="138"/>
      <c r="EE221" s="199"/>
      <c r="EF221" s="138"/>
      <c r="EG221" s="138"/>
      <c r="EH221" s="138"/>
      <c r="EI221" s="138"/>
      <c r="EJ221" s="199"/>
      <c r="EK221" s="138"/>
      <c r="EL221" s="138"/>
      <c r="EM221" s="138"/>
      <c r="EN221" s="138"/>
      <c r="EO221" s="199"/>
      <c r="EP221" s="138"/>
      <c r="EQ221" s="138"/>
      <c r="ER221" s="138"/>
      <c r="ES221" s="138"/>
      <c r="ET221" s="199"/>
      <c r="EU221" s="138"/>
      <c r="EV221" s="138"/>
      <c r="EW221" s="138"/>
      <c r="EX221" s="138"/>
      <c r="EY221" s="199"/>
      <c r="EZ221" s="184">
        <v>1</v>
      </c>
      <c r="FA221" s="138" t="s">
        <v>2955</v>
      </c>
      <c r="FB221" s="138"/>
      <c r="FC221" s="138" t="s">
        <v>2605</v>
      </c>
      <c r="FD221" s="159">
        <v>9</v>
      </c>
      <c r="FE221" s="184">
        <v>1</v>
      </c>
      <c r="FF221" s="145" t="s">
        <v>3110</v>
      </c>
      <c r="FG221" s="138"/>
      <c r="FH221" s="145" t="s">
        <v>2973</v>
      </c>
      <c r="FI221" s="159">
        <v>7</v>
      </c>
      <c r="FJ221" s="184">
        <v>1</v>
      </c>
      <c r="FK221" s="145" t="s">
        <v>3197</v>
      </c>
      <c r="FL221" s="138"/>
      <c r="FM221" s="145" t="s">
        <v>3296</v>
      </c>
      <c r="FN221" s="159">
        <v>6</v>
      </c>
      <c r="FO221" s="138"/>
      <c r="FP221" s="145"/>
      <c r="FQ221" s="138"/>
      <c r="FR221" s="138"/>
      <c r="FS221" s="159"/>
      <c r="FT221" s="184">
        <v>1</v>
      </c>
      <c r="FU221" s="145"/>
      <c r="FV221" s="138"/>
      <c r="FW221" s="138"/>
      <c r="FX221" s="159"/>
      <c r="FY221" s="184">
        <v>1</v>
      </c>
      <c r="FZ221" s="145" t="s">
        <v>3437</v>
      </c>
      <c r="GA221" s="138">
        <v>497</v>
      </c>
      <c r="GB221" s="145" t="s">
        <v>2985</v>
      </c>
      <c r="GC221" s="159">
        <v>6</v>
      </c>
      <c r="GF221" s="8"/>
    </row>
    <row r="222" spans="1:188" x14ac:dyDescent="0.15">
      <c r="A222" s="138"/>
      <c r="B222" s="138"/>
      <c r="C222" s="138"/>
      <c r="D222" s="138"/>
      <c r="E222" s="138"/>
      <c r="F222" s="138"/>
      <c r="G222" s="138"/>
      <c r="H222" s="199"/>
      <c r="I222" s="138"/>
      <c r="J222" s="138"/>
      <c r="K222" s="138"/>
      <c r="L222" s="138"/>
      <c r="M222" s="138"/>
      <c r="N222" s="138"/>
      <c r="O222" s="138"/>
      <c r="P222" s="199"/>
      <c r="Q222" s="138"/>
      <c r="R222" s="138"/>
      <c r="S222" s="138"/>
      <c r="T222" s="199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99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99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99"/>
      <c r="BU222" s="138"/>
      <c r="BV222" s="138"/>
      <c r="BW222" s="138"/>
      <c r="BX222" s="199"/>
      <c r="BY222" s="138"/>
      <c r="BZ222" s="138"/>
      <c r="CA222" s="138"/>
      <c r="CB222" s="199"/>
      <c r="CC222" s="138"/>
      <c r="CD222" s="138"/>
      <c r="CE222" s="138"/>
      <c r="CF222" s="199"/>
      <c r="CG222" s="138"/>
      <c r="CH222" s="138"/>
      <c r="CI222" s="138"/>
      <c r="CJ222" s="199"/>
      <c r="CK222" s="138"/>
      <c r="CL222" s="138"/>
      <c r="CM222" s="138"/>
      <c r="CN222" s="199"/>
      <c r="CO222" s="138"/>
      <c r="CP222" s="138"/>
      <c r="CQ222" s="138"/>
      <c r="CR222" s="199"/>
      <c r="CS222" s="138"/>
      <c r="CT222" s="138"/>
      <c r="CU222" s="138"/>
      <c r="CV222" s="199"/>
      <c r="CW222" s="138"/>
      <c r="CX222" s="138"/>
      <c r="CY222" s="138"/>
      <c r="CZ222" s="199"/>
      <c r="DA222" s="138"/>
      <c r="DB222" s="138"/>
      <c r="DC222" s="138"/>
      <c r="DD222" s="199"/>
      <c r="DE222" s="138"/>
      <c r="DF222" s="138"/>
      <c r="DG222" s="138"/>
      <c r="DH222" s="199"/>
      <c r="DI222" s="138"/>
      <c r="DJ222" s="138"/>
      <c r="DK222" s="138"/>
      <c r="DL222" s="199"/>
      <c r="DM222" s="138"/>
      <c r="DN222" s="138"/>
      <c r="DO222" s="138"/>
      <c r="DP222" s="199"/>
      <c r="DQ222" s="138"/>
      <c r="DR222" s="138"/>
      <c r="DS222" s="138"/>
      <c r="DT222" s="138"/>
      <c r="DU222" s="199"/>
      <c r="DV222" s="138"/>
      <c r="DW222" s="138"/>
      <c r="DX222" s="138"/>
      <c r="DY222" s="138"/>
      <c r="DZ222" s="199"/>
      <c r="EA222" s="138"/>
      <c r="EB222" s="138"/>
      <c r="EC222" s="138"/>
      <c r="ED222" s="138"/>
      <c r="EE222" s="199"/>
      <c r="EF222" s="138"/>
      <c r="EG222" s="138"/>
      <c r="EH222" s="138"/>
      <c r="EI222" s="138"/>
      <c r="EJ222" s="199"/>
      <c r="EK222" s="138"/>
      <c r="EL222" s="138"/>
      <c r="EM222" s="138"/>
      <c r="EN222" s="138"/>
      <c r="EO222" s="199"/>
      <c r="EP222" s="138"/>
      <c r="EQ222" s="138"/>
      <c r="ER222" s="138"/>
      <c r="ES222" s="138"/>
      <c r="ET222" s="199"/>
      <c r="EU222" s="138"/>
      <c r="EV222" s="138"/>
      <c r="EW222" s="138"/>
      <c r="EX222" s="138"/>
      <c r="EY222" s="199"/>
      <c r="EZ222" s="184">
        <v>2</v>
      </c>
      <c r="FA222" s="138" t="s">
        <v>2956</v>
      </c>
      <c r="FB222" s="138"/>
      <c r="FC222" s="145" t="s">
        <v>3156</v>
      </c>
      <c r="FD222" s="159">
        <v>7.5</v>
      </c>
      <c r="FE222" s="184">
        <v>2</v>
      </c>
      <c r="FF222" s="145" t="s">
        <v>3109</v>
      </c>
      <c r="FG222" s="138"/>
      <c r="FH222" s="145" t="s">
        <v>2012</v>
      </c>
      <c r="FI222" s="159">
        <v>6</v>
      </c>
      <c r="FJ222" s="184">
        <v>2</v>
      </c>
      <c r="FK222" s="145" t="s">
        <v>3198</v>
      </c>
      <c r="FL222" s="138"/>
      <c r="FM222" s="145" t="s">
        <v>2605</v>
      </c>
      <c r="FN222" s="159">
        <v>5</v>
      </c>
      <c r="FO222" s="138"/>
      <c r="FP222" s="145"/>
      <c r="FQ222" s="138"/>
      <c r="FR222" s="138"/>
      <c r="FS222" s="159"/>
      <c r="FT222" s="184">
        <v>2</v>
      </c>
      <c r="FU222" s="145"/>
      <c r="FV222" s="138"/>
      <c r="FW222" s="138"/>
      <c r="FX222" s="159"/>
      <c r="FY222" s="184">
        <v>2</v>
      </c>
      <c r="FZ222" s="145" t="s">
        <v>3438</v>
      </c>
      <c r="GA222" s="138">
        <v>494</v>
      </c>
      <c r="GB222" s="145" t="s">
        <v>2084</v>
      </c>
      <c r="GC222" s="159">
        <v>4.5</v>
      </c>
      <c r="GF222" s="8"/>
    </row>
    <row r="223" spans="1:188" x14ac:dyDescent="0.15">
      <c r="A223" s="138"/>
      <c r="B223" s="138"/>
      <c r="C223" s="138"/>
      <c r="D223" s="138"/>
      <c r="E223" s="138"/>
      <c r="F223" s="138"/>
      <c r="G223" s="138"/>
      <c r="H223" s="199"/>
      <c r="I223" s="138"/>
      <c r="J223" s="138"/>
      <c r="K223" s="138"/>
      <c r="L223" s="138"/>
      <c r="M223" s="138"/>
      <c r="N223" s="138"/>
      <c r="O223" s="138"/>
      <c r="P223" s="199"/>
      <c r="Q223" s="138"/>
      <c r="R223" s="138"/>
      <c r="S223" s="138"/>
      <c r="T223" s="199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99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99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  <c r="BT223" s="199"/>
      <c r="BU223" s="138"/>
      <c r="BV223" s="138"/>
      <c r="BW223" s="138"/>
      <c r="BX223" s="199"/>
      <c r="BY223" s="138"/>
      <c r="BZ223" s="138"/>
      <c r="CA223" s="138"/>
      <c r="CB223" s="199"/>
      <c r="CC223" s="138"/>
      <c r="CD223" s="138"/>
      <c r="CE223" s="138"/>
      <c r="CF223" s="199"/>
      <c r="CG223" s="138"/>
      <c r="CH223" s="138"/>
      <c r="CI223" s="138"/>
      <c r="CJ223" s="199"/>
      <c r="CK223" s="138"/>
      <c r="CL223" s="138"/>
      <c r="CM223" s="138"/>
      <c r="CN223" s="199"/>
      <c r="CO223" s="138"/>
      <c r="CP223" s="138"/>
      <c r="CQ223" s="138"/>
      <c r="CR223" s="199"/>
      <c r="CS223" s="138"/>
      <c r="CT223" s="138"/>
      <c r="CU223" s="138"/>
      <c r="CV223" s="199"/>
      <c r="CW223" s="138"/>
      <c r="CX223" s="138"/>
      <c r="CY223" s="138"/>
      <c r="CZ223" s="199"/>
      <c r="DA223" s="138"/>
      <c r="DB223" s="138"/>
      <c r="DC223" s="138"/>
      <c r="DD223" s="199"/>
      <c r="DE223" s="138"/>
      <c r="DF223" s="138"/>
      <c r="DG223" s="138"/>
      <c r="DH223" s="199"/>
      <c r="DI223" s="138"/>
      <c r="DJ223" s="138"/>
      <c r="DK223" s="138"/>
      <c r="DL223" s="199"/>
      <c r="DM223" s="138"/>
      <c r="DN223" s="138"/>
      <c r="DO223" s="138"/>
      <c r="DP223" s="199"/>
      <c r="DQ223" s="138"/>
      <c r="DR223" s="138"/>
      <c r="DS223" s="138"/>
      <c r="DT223" s="138"/>
      <c r="DU223" s="199"/>
      <c r="DV223" s="138"/>
      <c r="DW223" s="138"/>
      <c r="DX223" s="138"/>
      <c r="DY223" s="138"/>
      <c r="DZ223" s="199"/>
      <c r="EA223" s="138"/>
      <c r="EB223" s="138"/>
      <c r="EC223" s="138"/>
      <c r="ED223" s="138"/>
      <c r="EE223" s="199"/>
      <c r="EF223" s="138"/>
      <c r="EG223" s="138"/>
      <c r="EH223" s="138"/>
      <c r="EI223" s="138"/>
      <c r="EJ223" s="199"/>
      <c r="EK223" s="138"/>
      <c r="EL223" s="138"/>
      <c r="EM223" s="138"/>
      <c r="EN223" s="138"/>
      <c r="EO223" s="199"/>
      <c r="EP223" s="138"/>
      <c r="EQ223" s="138"/>
      <c r="ER223" s="138"/>
      <c r="ES223" s="138"/>
      <c r="ET223" s="199"/>
      <c r="EU223" s="138"/>
      <c r="EV223" s="138"/>
      <c r="EW223" s="138"/>
      <c r="EX223" s="138"/>
      <c r="EY223" s="199"/>
      <c r="EZ223" s="184">
        <v>3</v>
      </c>
      <c r="FA223" s="138" t="s">
        <v>2957</v>
      </c>
      <c r="FB223" s="138"/>
      <c r="FC223" s="145" t="s">
        <v>1320</v>
      </c>
      <c r="FD223" s="159">
        <v>5.5</v>
      </c>
      <c r="FE223" s="184">
        <v>3</v>
      </c>
      <c r="FF223" s="145" t="s">
        <v>3111</v>
      </c>
      <c r="FG223" s="138"/>
      <c r="FH223" s="145" t="s">
        <v>2084</v>
      </c>
      <c r="FI223" s="159">
        <v>4</v>
      </c>
      <c r="FJ223" s="184">
        <v>3</v>
      </c>
      <c r="FK223" s="145" t="s">
        <v>3199</v>
      </c>
      <c r="FL223" s="138"/>
      <c r="FM223" s="145" t="s">
        <v>1686</v>
      </c>
      <c r="FN223" s="159">
        <v>4.5</v>
      </c>
      <c r="FO223" s="138"/>
      <c r="FP223" s="145"/>
      <c r="FQ223" s="138"/>
      <c r="FR223" s="138"/>
      <c r="FS223" s="159"/>
      <c r="FT223" s="184">
        <v>3</v>
      </c>
      <c r="FU223" s="145"/>
      <c r="FV223" s="138"/>
      <c r="FW223" s="138"/>
      <c r="FX223" s="159"/>
      <c r="FY223" s="184">
        <v>3</v>
      </c>
      <c r="FZ223" s="145" t="s">
        <v>3202</v>
      </c>
      <c r="GA223" s="138">
        <v>462</v>
      </c>
      <c r="GB223" s="145" t="s">
        <v>3203</v>
      </c>
      <c r="GC223" s="159">
        <v>4.5</v>
      </c>
      <c r="GF223" s="8"/>
    </row>
    <row r="224" spans="1:188" x14ac:dyDescent="0.15">
      <c r="A224" s="138"/>
      <c r="B224" s="138"/>
      <c r="C224" s="138"/>
      <c r="D224" s="138"/>
      <c r="E224" s="138"/>
      <c r="F224" s="138"/>
      <c r="G224" s="138"/>
      <c r="H224" s="199"/>
      <c r="I224" s="138"/>
      <c r="J224" s="138"/>
      <c r="K224" s="138"/>
      <c r="L224" s="138"/>
      <c r="M224" s="138"/>
      <c r="N224" s="138"/>
      <c r="O224" s="138"/>
      <c r="P224" s="199"/>
      <c r="Q224" s="138"/>
      <c r="R224" s="138"/>
      <c r="S224" s="138"/>
      <c r="T224" s="199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99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99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99"/>
      <c r="BU224" s="138"/>
      <c r="BV224" s="138"/>
      <c r="BW224" s="138"/>
      <c r="BX224" s="199"/>
      <c r="BY224" s="138"/>
      <c r="BZ224" s="138"/>
      <c r="CA224" s="138"/>
      <c r="CB224" s="199"/>
      <c r="CC224" s="138"/>
      <c r="CD224" s="138"/>
      <c r="CE224" s="138"/>
      <c r="CF224" s="199"/>
      <c r="CG224" s="138"/>
      <c r="CH224" s="138"/>
      <c r="CI224" s="138"/>
      <c r="CJ224" s="199"/>
      <c r="CK224" s="138"/>
      <c r="CL224" s="138"/>
      <c r="CM224" s="138"/>
      <c r="CN224" s="199"/>
      <c r="CO224" s="138"/>
      <c r="CP224" s="138"/>
      <c r="CQ224" s="138"/>
      <c r="CR224" s="199"/>
      <c r="CS224" s="138"/>
      <c r="CT224" s="138"/>
      <c r="CU224" s="138"/>
      <c r="CV224" s="199"/>
      <c r="CW224" s="138"/>
      <c r="CX224" s="138"/>
      <c r="CY224" s="138"/>
      <c r="CZ224" s="199"/>
      <c r="DA224" s="138"/>
      <c r="DB224" s="138"/>
      <c r="DC224" s="138"/>
      <c r="DD224" s="199"/>
      <c r="DE224" s="138"/>
      <c r="DF224" s="138"/>
      <c r="DG224" s="138"/>
      <c r="DH224" s="199"/>
      <c r="DI224" s="138"/>
      <c r="DJ224" s="138"/>
      <c r="DK224" s="138"/>
      <c r="DL224" s="199"/>
      <c r="DM224" s="138"/>
      <c r="DN224" s="138"/>
      <c r="DO224" s="138"/>
      <c r="DP224" s="199"/>
      <c r="DQ224" s="138"/>
      <c r="DR224" s="138"/>
      <c r="DS224" s="138"/>
      <c r="DT224" s="138"/>
      <c r="DU224" s="199"/>
      <c r="DV224" s="138"/>
      <c r="DW224" s="138"/>
      <c r="DX224" s="138"/>
      <c r="DY224" s="138"/>
      <c r="DZ224" s="199"/>
      <c r="EA224" s="138"/>
      <c r="EB224" s="138"/>
      <c r="EC224" s="138"/>
      <c r="ED224" s="138"/>
      <c r="EE224" s="199"/>
      <c r="EF224" s="138"/>
      <c r="EG224" s="138"/>
      <c r="EH224" s="138"/>
      <c r="EI224" s="138"/>
      <c r="EJ224" s="199"/>
      <c r="EK224" s="138"/>
      <c r="EL224" s="138"/>
      <c r="EM224" s="138"/>
      <c r="EN224" s="138"/>
      <c r="EO224" s="199"/>
      <c r="EP224" s="138"/>
      <c r="EQ224" s="138"/>
      <c r="ER224" s="138"/>
      <c r="ES224" s="138"/>
      <c r="ET224" s="199"/>
      <c r="EU224" s="138"/>
      <c r="EV224" s="138"/>
      <c r="EW224" s="138"/>
      <c r="EX224" s="138"/>
      <c r="EY224" s="199"/>
      <c r="EZ224" s="184">
        <v>4</v>
      </c>
      <c r="FA224" s="138" t="s">
        <v>2958</v>
      </c>
      <c r="FB224" s="138"/>
      <c r="FC224" s="138" t="s">
        <v>2605</v>
      </c>
      <c r="FD224" s="159">
        <v>5.5</v>
      </c>
      <c r="FE224" s="184">
        <v>4</v>
      </c>
      <c r="FF224" s="145" t="s">
        <v>3112</v>
      </c>
      <c r="FG224" s="138"/>
      <c r="FH224" s="145" t="s">
        <v>3173</v>
      </c>
      <c r="FI224" s="159">
        <v>4</v>
      </c>
      <c r="FJ224" s="184">
        <v>4</v>
      </c>
      <c r="FK224" s="145" t="s">
        <v>3112</v>
      </c>
      <c r="FL224" s="138"/>
      <c r="FM224" s="145" t="s">
        <v>3173</v>
      </c>
      <c r="FN224" s="159">
        <v>4</v>
      </c>
      <c r="FO224" s="138"/>
      <c r="FP224" s="145"/>
      <c r="FQ224" s="138"/>
      <c r="FR224" s="138"/>
      <c r="FS224" s="159"/>
      <c r="FT224" s="184">
        <v>4</v>
      </c>
      <c r="FU224" s="145"/>
      <c r="FV224" s="138"/>
      <c r="FW224" s="138"/>
      <c r="FX224" s="159"/>
      <c r="FY224" s="184">
        <v>4</v>
      </c>
      <c r="FZ224" s="145" t="s">
        <v>3439</v>
      </c>
      <c r="GA224" s="138">
        <v>461</v>
      </c>
      <c r="GB224" s="145" t="s">
        <v>3203</v>
      </c>
      <c r="GC224" s="159">
        <v>4.5</v>
      </c>
      <c r="GF224" s="8"/>
    </row>
    <row r="225" spans="1:188" x14ac:dyDescent="0.15">
      <c r="A225" s="138"/>
      <c r="B225" s="138"/>
      <c r="C225" s="138"/>
      <c r="D225" s="138"/>
      <c r="E225" s="138"/>
      <c r="F225" s="138"/>
      <c r="G225" s="138"/>
      <c r="H225" s="199"/>
      <c r="I225" s="138"/>
      <c r="J225" s="138"/>
      <c r="K225" s="138"/>
      <c r="L225" s="138"/>
      <c r="M225" s="138"/>
      <c r="N225" s="138"/>
      <c r="O225" s="138"/>
      <c r="P225" s="199"/>
      <c r="Q225" s="138"/>
      <c r="R225" s="138"/>
      <c r="S225" s="138"/>
      <c r="T225" s="199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99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99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99"/>
      <c r="BU225" s="138"/>
      <c r="BV225" s="138"/>
      <c r="BW225" s="138"/>
      <c r="BX225" s="199"/>
      <c r="BY225" s="138"/>
      <c r="BZ225" s="138"/>
      <c r="CA225" s="138"/>
      <c r="CB225" s="199"/>
      <c r="CC225" s="138"/>
      <c r="CD225" s="138"/>
      <c r="CE225" s="138"/>
      <c r="CF225" s="199"/>
      <c r="CG225" s="138"/>
      <c r="CH225" s="138"/>
      <c r="CI225" s="138"/>
      <c r="CJ225" s="199"/>
      <c r="CK225" s="138"/>
      <c r="CL225" s="138"/>
      <c r="CM225" s="138"/>
      <c r="CN225" s="199"/>
      <c r="CO225" s="138"/>
      <c r="CP225" s="138"/>
      <c r="CQ225" s="138"/>
      <c r="CR225" s="199"/>
      <c r="CS225" s="138"/>
      <c r="CT225" s="138"/>
      <c r="CU225" s="138"/>
      <c r="CV225" s="199"/>
      <c r="CW225" s="138"/>
      <c r="CX225" s="138"/>
      <c r="CY225" s="138"/>
      <c r="CZ225" s="199"/>
      <c r="DA225" s="138"/>
      <c r="DB225" s="138"/>
      <c r="DC225" s="138"/>
      <c r="DD225" s="199"/>
      <c r="DE225" s="138"/>
      <c r="DF225" s="138"/>
      <c r="DG225" s="138"/>
      <c r="DH225" s="199"/>
      <c r="DI225" s="138"/>
      <c r="DJ225" s="138"/>
      <c r="DK225" s="138"/>
      <c r="DL225" s="199"/>
      <c r="DM225" s="138"/>
      <c r="DN225" s="138"/>
      <c r="DO225" s="138"/>
      <c r="DP225" s="199"/>
      <c r="DQ225" s="138"/>
      <c r="DR225" s="138"/>
      <c r="DS225" s="138"/>
      <c r="DT225" s="138"/>
      <c r="DU225" s="199"/>
      <c r="DV225" s="138"/>
      <c r="DW225" s="138"/>
      <c r="DX225" s="138"/>
      <c r="DY225" s="138"/>
      <c r="DZ225" s="199"/>
      <c r="EA225" s="138"/>
      <c r="EB225" s="138"/>
      <c r="EC225" s="138"/>
      <c r="ED225" s="138"/>
      <c r="EE225" s="199"/>
      <c r="EF225" s="138"/>
      <c r="EG225" s="138"/>
      <c r="EH225" s="138"/>
      <c r="EI225" s="138"/>
      <c r="EJ225" s="199"/>
      <c r="EK225" s="138"/>
      <c r="EL225" s="138"/>
      <c r="EM225" s="138"/>
      <c r="EN225" s="138"/>
      <c r="EO225" s="199"/>
      <c r="EP225" s="138"/>
      <c r="EQ225" s="138"/>
      <c r="ER225" s="138"/>
      <c r="ES225" s="138"/>
      <c r="ET225" s="199"/>
      <c r="EU225" s="138"/>
      <c r="EV225" s="138"/>
      <c r="EW225" s="138"/>
      <c r="EX225" s="138"/>
      <c r="EY225" s="199"/>
      <c r="EZ225" s="184">
        <v>5</v>
      </c>
      <c r="FA225" s="138" t="s">
        <v>2959</v>
      </c>
      <c r="FB225" s="138"/>
      <c r="FC225" s="145" t="s">
        <v>2084</v>
      </c>
      <c r="FD225" s="159">
        <v>4.5</v>
      </c>
      <c r="FE225" s="184">
        <v>5</v>
      </c>
      <c r="FF225" s="145" t="s">
        <v>3113</v>
      </c>
      <c r="FG225" s="138"/>
      <c r="FH225" s="145" t="s">
        <v>2985</v>
      </c>
      <c r="FI225" s="159">
        <v>3</v>
      </c>
      <c r="FJ225" s="184">
        <v>5</v>
      </c>
      <c r="FK225" s="145" t="s">
        <v>3200</v>
      </c>
      <c r="FL225" s="138"/>
      <c r="FM225" s="145" t="s">
        <v>2605</v>
      </c>
      <c r="FN225" s="159">
        <v>4</v>
      </c>
      <c r="FO225" s="138"/>
      <c r="FP225" s="145"/>
      <c r="FQ225" s="138"/>
      <c r="FR225" s="138"/>
      <c r="FS225" s="159"/>
      <c r="FT225" s="184">
        <v>5</v>
      </c>
      <c r="FU225" s="145"/>
      <c r="FV225" s="138"/>
      <c r="FW225" s="138"/>
      <c r="FX225" s="159"/>
      <c r="FY225" s="184">
        <v>5</v>
      </c>
      <c r="FZ225" s="145" t="s">
        <v>3268</v>
      </c>
      <c r="GA225" s="138">
        <v>480</v>
      </c>
      <c r="GB225" s="145" t="s">
        <v>3296</v>
      </c>
      <c r="GC225" s="159">
        <v>4</v>
      </c>
      <c r="GF225" s="8"/>
    </row>
    <row r="226" spans="1:188" x14ac:dyDescent="0.15">
      <c r="A226" s="138"/>
      <c r="B226" s="138"/>
      <c r="C226" s="138"/>
      <c r="D226" s="138"/>
      <c r="E226" s="138"/>
      <c r="F226" s="138"/>
      <c r="G226" s="138"/>
      <c r="H226" s="199"/>
      <c r="I226" s="138"/>
      <c r="J226" s="138"/>
      <c r="K226" s="138"/>
      <c r="L226" s="138"/>
      <c r="M226" s="138"/>
      <c r="N226" s="138"/>
      <c r="O226" s="138"/>
      <c r="P226" s="199"/>
      <c r="Q226" s="138"/>
      <c r="R226" s="138"/>
      <c r="S226" s="138"/>
      <c r="T226" s="199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99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99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99"/>
      <c r="BU226" s="138"/>
      <c r="BV226" s="138"/>
      <c r="BW226" s="138"/>
      <c r="BX226" s="199"/>
      <c r="BY226" s="138"/>
      <c r="BZ226" s="138"/>
      <c r="CA226" s="138"/>
      <c r="CB226" s="199"/>
      <c r="CC226" s="138"/>
      <c r="CD226" s="138"/>
      <c r="CE226" s="138"/>
      <c r="CF226" s="199"/>
      <c r="CG226" s="138"/>
      <c r="CH226" s="138"/>
      <c r="CI226" s="138"/>
      <c r="CJ226" s="199"/>
      <c r="CK226" s="138"/>
      <c r="CL226" s="138"/>
      <c r="CM226" s="138"/>
      <c r="CN226" s="199"/>
      <c r="CO226" s="138"/>
      <c r="CP226" s="138"/>
      <c r="CQ226" s="138"/>
      <c r="CR226" s="199"/>
      <c r="CS226" s="138"/>
      <c r="CT226" s="138"/>
      <c r="CU226" s="138"/>
      <c r="CV226" s="199"/>
      <c r="CW226" s="138"/>
      <c r="CX226" s="138"/>
      <c r="CY226" s="138"/>
      <c r="CZ226" s="199"/>
      <c r="DA226" s="138"/>
      <c r="DB226" s="138"/>
      <c r="DC226" s="138"/>
      <c r="DD226" s="199"/>
      <c r="DE226" s="138"/>
      <c r="DF226" s="138"/>
      <c r="DG226" s="138"/>
      <c r="DH226" s="199"/>
      <c r="DI226" s="138"/>
      <c r="DJ226" s="138"/>
      <c r="DK226" s="138"/>
      <c r="DL226" s="199"/>
      <c r="DM226" s="138"/>
      <c r="DN226" s="138"/>
      <c r="DO226" s="138"/>
      <c r="DP226" s="199"/>
      <c r="DQ226" s="138"/>
      <c r="DR226" s="138"/>
      <c r="DS226" s="138"/>
      <c r="DT226" s="138"/>
      <c r="DU226" s="199"/>
      <c r="DV226" s="138"/>
      <c r="DW226" s="138"/>
      <c r="DX226" s="138"/>
      <c r="DY226" s="138"/>
      <c r="DZ226" s="199"/>
      <c r="EA226" s="138"/>
      <c r="EB226" s="138"/>
      <c r="EC226" s="138"/>
      <c r="ED226" s="138"/>
      <c r="EE226" s="199"/>
      <c r="EF226" s="138"/>
      <c r="EG226" s="138"/>
      <c r="EH226" s="138"/>
      <c r="EI226" s="138"/>
      <c r="EJ226" s="199"/>
      <c r="EK226" s="138"/>
      <c r="EL226" s="138"/>
      <c r="EM226" s="138"/>
      <c r="EN226" s="138"/>
      <c r="EO226" s="199"/>
      <c r="EP226" s="138"/>
      <c r="EQ226" s="138"/>
      <c r="ER226" s="138"/>
      <c r="ES226" s="138"/>
      <c r="ET226" s="199"/>
      <c r="EU226" s="138"/>
      <c r="EV226" s="138"/>
      <c r="EW226" s="138"/>
      <c r="EX226" s="138"/>
      <c r="EY226" s="199"/>
      <c r="EZ226" s="184">
        <v>6</v>
      </c>
      <c r="FA226" s="138" t="s">
        <v>2960</v>
      </c>
      <c r="FB226" s="138"/>
      <c r="FC226" s="138" t="s">
        <v>2605</v>
      </c>
      <c r="FD226" s="159">
        <v>4</v>
      </c>
      <c r="FE226" s="184">
        <v>6</v>
      </c>
      <c r="FF226" s="145" t="s">
        <v>3114</v>
      </c>
      <c r="FG226" s="138"/>
      <c r="FH226" s="145" t="s">
        <v>3312</v>
      </c>
      <c r="FI226" s="159">
        <v>3</v>
      </c>
      <c r="FJ226" s="184">
        <v>6</v>
      </c>
      <c r="FK226" s="145" t="s">
        <v>3201</v>
      </c>
      <c r="FL226" s="138"/>
      <c r="FM226" s="145" t="s">
        <v>2605</v>
      </c>
      <c r="FN226" s="159">
        <v>3.5</v>
      </c>
      <c r="FO226" s="138"/>
      <c r="FP226" s="145"/>
      <c r="FQ226" s="138"/>
      <c r="FR226" s="138"/>
      <c r="FS226" s="159"/>
      <c r="FT226" s="184">
        <v>6</v>
      </c>
      <c r="FU226" s="145"/>
      <c r="FV226" s="138"/>
      <c r="FW226" s="138"/>
      <c r="FX226" s="159"/>
      <c r="FY226" s="184">
        <v>6</v>
      </c>
      <c r="FZ226" s="145" t="s">
        <v>3440</v>
      </c>
      <c r="GA226" s="138">
        <v>572</v>
      </c>
      <c r="GB226" s="145" t="s">
        <v>3441</v>
      </c>
      <c r="GC226" s="159">
        <v>3</v>
      </c>
      <c r="GF226" s="8"/>
    </row>
    <row r="227" spans="1:188" x14ac:dyDescent="0.15">
      <c r="A227" s="138"/>
      <c r="B227" s="138"/>
      <c r="C227" s="138"/>
      <c r="D227" s="138"/>
      <c r="E227" s="138"/>
      <c r="F227" s="138"/>
      <c r="G227" s="138"/>
      <c r="H227" s="199"/>
      <c r="I227" s="138"/>
      <c r="J227" s="138"/>
      <c r="K227" s="138"/>
      <c r="L227" s="138"/>
      <c r="M227" s="138"/>
      <c r="N227" s="138"/>
      <c r="O227" s="138"/>
      <c r="P227" s="199"/>
      <c r="Q227" s="138"/>
      <c r="R227" s="138"/>
      <c r="S227" s="138"/>
      <c r="T227" s="199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99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99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99"/>
      <c r="BU227" s="138"/>
      <c r="BV227" s="138"/>
      <c r="BW227" s="138"/>
      <c r="BX227" s="199"/>
      <c r="BY227" s="138"/>
      <c r="BZ227" s="138"/>
      <c r="CA227" s="138"/>
      <c r="CB227" s="199"/>
      <c r="CC227" s="138"/>
      <c r="CD227" s="138"/>
      <c r="CE227" s="138"/>
      <c r="CF227" s="199"/>
      <c r="CG227" s="138"/>
      <c r="CH227" s="138"/>
      <c r="CI227" s="138"/>
      <c r="CJ227" s="199"/>
      <c r="CK227" s="138"/>
      <c r="CL227" s="138"/>
      <c r="CM227" s="138"/>
      <c r="CN227" s="199"/>
      <c r="CO227" s="138"/>
      <c r="CP227" s="138"/>
      <c r="CQ227" s="138"/>
      <c r="CR227" s="199"/>
      <c r="CS227" s="138"/>
      <c r="CT227" s="138"/>
      <c r="CU227" s="138"/>
      <c r="CV227" s="199"/>
      <c r="CW227" s="138"/>
      <c r="CX227" s="138"/>
      <c r="CY227" s="138"/>
      <c r="CZ227" s="199"/>
      <c r="DA227" s="138"/>
      <c r="DB227" s="138"/>
      <c r="DC227" s="138"/>
      <c r="DD227" s="199"/>
      <c r="DE227" s="138"/>
      <c r="DF227" s="138"/>
      <c r="DG227" s="138"/>
      <c r="DH227" s="199"/>
      <c r="DI227" s="138"/>
      <c r="DJ227" s="138"/>
      <c r="DK227" s="138"/>
      <c r="DL227" s="199"/>
      <c r="DM227" s="138"/>
      <c r="DN227" s="138"/>
      <c r="DO227" s="138"/>
      <c r="DP227" s="199"/>
      <c r="DQ227" s="138"/>
      <c r="DR227" s="138"/>
      <c r="DS227" s="138"/>
      <c r="DT227" s="138"/>
      <c r="DU227" s="199"/>
      <c r="DV227" s="138"/>
      <c r="DW227" s="138"/>
      <c r="DX227" s="138"/>
      <c r="DY227" s="138"/>
      <c r="DZ227" s="199"/>
      <c r="EA227" s="138"/>
      <c r="EB227" s="138"/>
      <c r="EC227" s="138"/>
      <c r="ED227" s="138"/>
      <c r="EE227" s="199"/>
      <c r="EF227" s="138"/>
      <c r="EG227" s="138"/>
      <c r="EH227" s="138"/>
      <c r="EI227" s="138"/>
      <c r="EJ227" s="199"/>
      <c r="EK227" s="138"/>
      <c r="EL227" s="138"/>
      <c r="EM227" s="138"/>
      <c r="EN227" s="138"/>
      <c r="EO227" s="199"/>
      <c r="EP227" s="138"/>
      <c r="EQ227" s="138"/>
      <c r="ER227" s="138"/>
      <c r="ES227" s="138"/>
      <c r="ET227" s="199"/>
      <c r="EU227" s="138"/>
      <c r="EV227" s="138"/>
      <c r="EW227" s="138"/>
      <c r="EX227" s="138"/>
      <c r="EY227" s="199"/>
      <c r="EZ227" s="184">
        <v>7</v>
      </c>
      <c r="FA227" s="138" t="s">
        <v>2961</v>
      </c>
      <c r="FB227" s="138"/>
      <c r="FC227" s="145" t="s">
        <v>3297</v>
      </c>
      <c r="FD227" s="159">
        <v>3.5</v>
      </c>
      <c r="FE227" s="184">
        <v>7</v>
      </c>
      <c r="FF227" s="145" t="s">
        <v>3115</v>
      </c>
      <c r="FG227" s="138"/>
      <c r="FH227" s="138" t="s">
        <v>2605</v>
      </c>
      <c r="FI227" s="159">
        <v>1</v>
      </c>
      <c r="FJ227" s="184">
        <v>7</v>
      </c>
      <c r="FK227" s="145" t="s">
        <v>3202</v>
      </c>
      <c r="FL227" s="138"/>
      <c r="FM227" s="145" t="s">
        <v>3203</v>
      </c>
      <c r="FN227" s="159">
        <v>1</v>
      </c>
      <c r="FO227" s="138"/>
      <c r="FP227" s="145"/>
      <c r="FQ227" s="138"/>
      <c r="FR227" s="138"/>
      <c r="FS227" s="159"/>
      <c r="FT227" s="184">
        <v>7</v>
      </c>
      <c r="FU227" s="145"/>
      <c r="FV227" s="138"/>
      <c r="FW227" s="138"/>
      <c r="FX227" s="159"/>
      <c r="FY227" s="184">
        <v>7</v>
      </c>
      <c r="FZ227" s="145" t="s">
        <v>3442</v>
      </c>
      <c r="GA227" s="138">
        <v>0</v>
      </c>
      <c r="GB227" s="145" t="s">
        <v>2012</v>
      </c>
      <c r="GC227" s="159">
        <v>1.5</v>
      </c>
      <c r="GF227" s="8"/>
    </row>
    <row r="228" spans="1:188" x14ac:dyDescent="0.15">
      <c r="A228" s="138"/>
      <c r="B228" s="138"/>
      <c r="C228" s="138"/>
      <c r="D228" s="138"/>
      <c r="E228" s="138"/>
      <c r="F228" s="138"/>
      <c r="G228" s="138"/>
      <c r="H228" s="199"/>
      <c r="I228" s="138"/>
      <c r="J228" s="138"/>
      <c r="K228" s="138"/>
      <c r="L228" s="138"/>
      <c r="M228" s="138"/>
      <c r="N228" s="138"/>
      <c r="O228" s="138"/>
      <c r="P228" s="199"/>
      <c r="Q228" s="138"/>
      <c r="R228" s="138"/>
      <c r="S228" s="138"/>
      <c r="T228" s="199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99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99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99"/>
      <c r="BU228" s="138"/>
      <c r="BV228" s="138"/>
      <c r="BW228" s="138"/>
      <c r="BX228" s="199"/>
      <c r="BY228" s="138"/>
      <c r="BZ228" s="138"/>
      <c r="CA228" s="138"/>
      <c r="CB228" s="199"/>
      <c r="CC228" s="138"/>
      <c r="CD228" s="138"/>
      <c r="CE228" s="138"/>
      <c r="CF228" s="199"/>
      <c r="CG228" s="138"/>
      <c r="CH228" s="138"/>
      <c r="CI228" s="138"/>
      <c r="CJ228" s="199"/>
      <c r="CK228" s="138"/>
      <c r="CL228" s="138"/>
      <c r="CM228" s="138"/>
      <c r="CN228" s="199"/>
      <c r="CO228" s="138"/>
      <c r="CP228" s="138"/>
      <c r="CQ228" s="138"/>
      <c r="CR228" s="199"/>
      <c r="CS228" s="138"/>
      <c r="CT228" s="138"/>
      <c r="CU228" s="138"/>
      <c r="CV228" s="199"/>
      <c r="CW228" s="138"/>
      <c r="CX228" s="138"/>
      <c r="CY228" s="138"/>
      <c r="CZ228" s="199"/>
      <c r="DA228" s="138"/>
      <c r="DB228" s="138"/>
      <c r="DC228" s="138"/>
      <c r="DD228" s="199"/>
      <c r="DE228" s="138"/>
      <c r="DF228" s="138"/>
      <c r="DG228" s="138"/>
      <c r="DH228" s="199"/>
      <c r="DI228" s="138"/>
      <c r="DJ228" s="138"/>
      <c r="DK228" s="138"/>
      <c r="DL228" s="199"/>
      <c r="DM228" s="138"/>
      <c r="DN228" s="138"/>
      <c r="DO228" s="138"/>
      <c r="DP228" s="199"/>
      <c r="DQ228" s="138"/>
      <c r="DR228" s="138"/>
      <c r="DS228" s="138"/>
      <c r="DT228" s="138"/>
      <c r="DU228" s="199"/>
      <c r="DV228" s="138"/>
      <c r="DW228" s="138"/>
      <c r="DX228" s="138"/>
      <c r="DY228" s="138"/>
      <c r="DZ228" s="199"/>
      <c r="EA228" s="138"/>
      <c r="EB228" s="138"/>
      <c r="EC228" s="138"/>
      <c r="ED228" s="138"/>
      <c r="EE228" s="199"/>
      <c r="EF228" s="138"/>
      <c r="EG228" s="138"/>
      <c r="EH228" s="138"/>
      <c r="EI228" s="138"/>
      <c r="EJ228" s="199"/>
      <c r="EK228" s="138"/>
      <c r="EL228" s="138"/>
      <c r="EM228" s="138"/>
      <c r="EN228" s="138"/>
      <c r="EO228" s="199"/>
      <c r="EP228" s="138"/>
      <c r="EQ228" s="138"/>
      <c r="ER228" s="138"/>
      <c r="ES228" s="138"/>
      <c r="ET228" s="199"/>
      <c r="EU228" s="138"/>
      <c r="EV228" s="138"/>
      <c r="EW228" s="138"/>
      <c r="EX228" s="138"/>
      <c r="EY228" s="199"/>
      <c r="EZ228" s="184">
        <v>8</v>
      </c>
      <c r="FA228" s="138" t="s">
        <v>2962</v>
      </c>
      <c r="FB228" s="138"/>
      <c r="FC228" s="138" t="s">
        <v>2605</v>
      </c>
      <c r="FD228" s="159">
        <v>2.5</v>
      </c>
      <c r="FE228" s="184">
        <v>8</v>
      </c>
      <c r="FF228" s="145" t="s">
        <v>3116</v>
      </c>
      <c r="FG228" s="138"/>
      <c r="FH228" s="138" t="s">
        <v>2605</v>
      </c>
      <c r="FI228" s="159">
        <v>0</v>
      </c>
      <c r="FJ228" s="184">
        <v>8</v>
      </c>
      <c r="FK228" s="145" t="s">
        <v>2941</v>
      </c>
      <c r="FL228" s="138"/>
      <c r="FM228" s="145" t="s">
        <v>2084</v>
      </c>
      <c r="FN228" s="159">
        <v>0</v>
      </c>
      <c r="FO228" s="138"/>
      <c r="FP228" s="145"/>
      <c r="FQ228" s="138"/>
      <c r="FR228" s="138"/>
      <c r="FS228" s="159"/>
      <c r="FT228" s="184">
        <v>8</v>
      </c>
      <c r="FU228" s="145"/>
      <c r="FV228" s="138"/>
      <c r="FW228" s="138"/>
      <c r="FX228" s="159"/>
      <c r="FY228" s="184">
        <v>8</v>
      </c>
      <c r="FZ228" s="145" t="s">
        <v>3443</v>
      </c>
      <c r="GA228" s="138">
        <v>0</v>
      </c>
      <c r="GB228" s="145" t="s">
        <v>3444</v>
      </c>
      <c r="GC228" s="159">
        <v>0</v>
      </c>
      <c r="GF228" s="8"/>
    </row>
    <row r="229" spans="1:188" x14ac:dyDescent="0.15">
      <c r="A229" s="138"/>
      <c r="B229" s="138"/>
      <c r="C229" s="138"/>
      <c r="D229" s="138"/>
      <c r="E229" s="138"/>
      <c r="F229" s="138"/>
      <c r="G229" s="138"/>
      <c r="H229" s="199"/>
      <c r="I229" s="138"/>
      <c r="J229" s="138"/>
      <c r="K229" s="138"/>
      <c r="L229" s="138"/>
      <c r="M229" s="138"/>
      <c r="N229" s="138"/>
      <c r="O229" s="138"/>
      <c r="P229" s="199"/>
      <c r="Q229" s="138"/>
      <c r="R229" s="138"/>
      <c r="S229" s="138"/>
      <c r="T229" s="199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99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99"/>
      <c r="BI229" s="138"/>
      <c r="BJ229" s="138"/>
      <c r="BK229" s="138"/>
      <c r="BL229" s="138"/>
      <c r="BM229" s="138"/>
      <c r="BN229" s="138"/>
      <c r="BO229" s="138"/>
      <c r="BP229" s="138"/>
      <c r="BQ229" s="138"/>
      <c r="BR229" s="138"/>
      <c r="BS229" s="138"/>
      <c r="BT229" s="199"/>
      <c r="BU229" s="138"/>
      <c r="BV229" s="138"/>
      <c r="BW229" s="138"/>
      <c r="BX229" s="199"/>
      <c r="BY229" s="138"/>
      <c r="BZ229" s="138"/>
      <c r="CA229" s="138"/>
      <c r="CB229" s="199"/>
      <c r="CC229" s="138"/>
      <c r="CD229" s="138"/>
      <c r="CE229" s="138"/>
      <c r="CF229" s="199"/>
      <c r="CG229" s="138"/>
      <c r="CH229" s="138"/>
      <c r="CI229" s="138"/>
      <c r="CJ229" s="199"/>
      <c r="CK229" s="138"/>
      <c r="CL229" s="138"/>
      <c r="CM229" s="138"/>
      <c r="CN229" s="199"/>
      <c r="CO229" s="138"/>
      <c r="CP229" s="138"/>
      <c r="CQ229" s="138"/>
      <c r="CR229" s="199"/>
      <c r="CS229" s="138"/>
      <c r="CT229" s="138"/>
      <c r="CU229" s="138"/>
      <c r="CV229" s="199"/>
      <c r="CW229" s="138"/>
      <c r="CX229" s="138"/>
      <c r="CY229" s="138"/>
      <c r="CZ229" s="199"/>
      <c r="DA229" s="138"/>
      <c r="DB229" s="138"/>
      <c r="DC229" s="138"/>
      <c r="DD229" s="199"/>
      <c r="DE229" s="138"/>
      <c r="DF229" s="138"/>
      <c r="DG229" s="138"/>
      <c r="DH229" s="199"/>
      <c r="DI229" s="138"/>
      <c r="DJ229" s="138"/>
      <c r="DK229" s="138"/>
      <c r="DL229" s="199"/>
      <c r="DM229" s="138"/>
      <c r="DN229" s="138"/>
      <c r="DO229" s="138"/>
      <c r="DP229" s="199"/>
      <c r="DQ229" s="138"/>
      <c r="DR229" s="138"/>
      <c r="DS229" s="138"/>
      <c r="DT229" s="138"/>
      <c r="DU229" s="199"/>
      <c r="DV229" s="138"/>
      <c r="DW229" s="138"/>
      <c r="DX229" s="138"/>
      <c r="DY229" s="138"/>
      <c r="DZ229" s="199"/>
      <c r="EA229" s="138"/>
      <c r="EB229" s="138"/>
      <c r="EC229" s="138"/>
      <c r="ED229" s="138"/>
      <c r="EE229" s="199"/>
      <c r="EF229" s="138"/>
      <c r="EG229" s="138"/>
      <c r="EH229" s="138"/>
      <c r="EI229" s="138"/>
      <c r="EJ229" s="199"/>
      <c r="EK229" s="138"/>
      <c r="EL229" s="138"/>
      <c r="EM229" s="138"/>
      <c r="EN229" s="138"/>
      <c r="EO229" s="199"/>
      <c r="EP229" s="138"/>
      <c r="EQ229" s="138"/>
      <c r="ER229" s="138"/>
      <c r="ES229" s="138"/>
      <c r="ET229" s="199"/>
      <c r="EU229" s="138"/>
      <c r="EV229" s="138"/>
      <c r="EW229" s="138"/>
      <c r="EX229" s="138"/>
      <c r="EY229" s="199"/>
      <c r="EZ229" s="184">
        <v>9</v>
      </c>
      <c r="FA229" s="138" t="s">
        <v>2963</v>
      </c>
      <c r="FB229" s="138"/>
      <c r="FC229" s="138" t="s">
        <v>2605</v>
      </c>
      <c r="FD229" s="159">
        <v>2.5</v>
      </c>
      <c r="FE229" s="184"/>
      <c r="FF229" s="138"/>
      <c r="FG229" s="138"/>
      <c r="FH229" s="138"/>
      <c r="FI229" s="159"/>
      <c r="FJ229" s="184"/>
      <c r="FK229" s="138"/>
      <c r="FL229" s="138"/>
      <c r="FM229" s="138"/>
      <c r="FN229" s="159"/>
      <c r="FO229" s="138"/>
      <c r="FP229" s="145"/>
      <c r="FQ229" s="138"/>
      <c r="FR229" s="138"/>
      <c r="FS229" s="159"/>
      <c r="FT229" s="184"/>
      <c r="FU229" s="145"/>
      <c r="FV229" s="138"/>
      <c r="FW229" s="138"/>
      <c r="FX229" s="159"/>
      <c r="FY229" s="184"/>
      <c r="FZ229" s="145"/>
      <c r="GA229" s="138"/>
      <c r="GB229" s="138"/>
      <c r="GC229" s="159"/>
      <c r="GF229" s="8"/>
    </row>
    <row r="230" spans="1:188" x14ac:dyDescent="0.15">
      <c r="A230" s="138"/>
      <c r="B230" s="138"/>
      <c r="C230" s="138"/>
      <c r="D230" s="138"/>
      <c r="E230" s="138"/>
      <c r="F230" s="138"/>
      <c r="G230" s="138"/>
      <c r="H230" s="199"/>
      <c r="I230" s="138"/>
      <c r="J230" s="138"/>
      <c r="K230" s="138"/>
      <c r="L230" s="138"/>
      <c r="M230" s="138"/>
      <c r="N230" s="138"/>
      <c r="O230" s="138"/>
      <c r="P230" s="199"/>
      <c r="Q230" s="138"/>
      <c r="R230" s="138"/>
      <c r="S230" s="138"/>
      <c r="T230" s="199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99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99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99"/>
      <c r="BU230" s="138"/>
      <c r="BV230" s="138"/>
      <c r="BW230" s="138"/>
      <c r="BX230" s="199"/>
      <c r="BY230" s="138"/>
      <c r="BZ230" s="138"/>
      <c r="CA230" s="138"/>
      <c r="CB230" s="199"/>
      <c r="CC230" s="138"/>
      <c r="CD230" s="138"/>
      <c r="CE230" s="138"/>
      <c r="CF230" s="199"/>
      <c r="CG230" s="138"/>
      <c r="CH230" s="138"/>
      <c r="CI230" s="138"/>
      <c r="CJ230" s="199"/>
      <c r="CK230" s="138"/>
      <c r="CL230" s="138"/>
      <c r="CM230" s="138"/>
      <c r="CN230" s="199"/>
      <c r="CO230" s="138"/>
      <c r="CP230" s="138"/>
      <c r="CQ230" s="138"/>
      <c r="CR230" s="199"/>
      <c r="CS230" s="138"/>
      <c r="CT230" s="138"/>
      <c r="CU230" s="138"/>
      <c r="CV230" s="199"/>
      <c r="CW230" s="138"/>
      <c r="CX230" s="138"/>
      <c r="CY230" s="138"/>
      <c r="CZ230" s="199"/>
      <c r="DA230" s="138"/>
      <c r="DB230" s="138"/>
      <c r="DC230" s="138"/>
      <c r="DD230" s="199"/>
      <c r="DE230" s="138"/>
      <c r="DF230" s="138"/>
      <c r="DG230" s="138"/>
      <c r="DH230" s="199"/>
      <c r="DI230" s="138"/>
      <c r="DJ230" s="138"/>
      <c r="DK230" s="138"/>
      <c r="DL230" s="199"/>
      <c r="DM230" s="138"/>
      <c r="DN230" s="138"/>
      <c r="DO230" s="138"/>
      <c r="DP230" s="199"/>
      <c r="DQ230" s="138"/>
      <c r="DR230" s="138"/>
      <c r="DS230" s="138"/>
      <c r="DT230" s="138"/>
      <c r="DU230" s="199"/>
      <c r="DV230" s="138"/>
      <c r="DW230" s="138"/>
      <c r="DX230" s="138"/>
      <c r="DY230" s="138"/>
      <c r="DZ230" s="199"/>
      <c r="EA230" s="138"/>
      <c r="EB230" s="138"/>
      <c r="EC230" s="138"/>
      <c r="ED230" s="138"/>
      <c r="EE230" s="199"/>
      <c r="EF230" s="138"/>
      <c r="EG230" s="138"/>
      <c r="EH230" s="138"/>
      <c r="EI230" s="138"/>
      <c r="EJ230" s="199"/>
      <c r="EK230" s="138"/>
      <c r="EL230" s="138"/>
      <c r="EM230" s="138"/>
      <c r="EN230" s="138"/>
      <c r="EO230" s="199"/>
      <c r="EP230" s="138"/>
      <c r="EQ230" s="138"/>
      <c r="ER230" s="138"/>
      <c r="ES230" s="138"/>
      <c r="ET230" s="199"/>
      <c r="EU230" s="138"/>
      <c r="EV230" s="138"/>
      <c r="EW230" s="138"/>
      <c r="EX230" s="138"/>
      <c r="EY230" s="199"/>
      <c r="EZ230" s="184">
        <v>10</v>
      </c>
      <c r="FA230" s="138" t="s">
        <v>2964</v>
      </c>
      <c r="FB230" s="138"/>
      <c r="FC230" s="138" t="s">
        <v>2605</v>
      </c>
      <c r="FD230" s="159">
        <v>0.5</v>
      </c>
      <c r="FE230" s="184"/>
      <c r="FF230" s="138"/>
      <c r="FG230" s="138"/>
      <c r="FH230" s="138"/>
      <c r="FI230" s="159"/>
      <c r="FJ230" s="184"/>
      <c r="FK230" s="138"/>
      <c r="FL230" s="138"/>
      <c r="FM230" s="138"/>
      <c r="FN230" s="159"/>
      <c r="FO230" s="138"/>
      <c r="FP230" s="145"/>
      <c r="FQ230" s="138"/>
      <c r="FR230" s="138"/>
      <c r="FS230" s="159"/>
      <c r="FT230" s="184"/>
      <c r="FU230" s="138"/>
      <c r="FV230" s="138"/>
      <c r="FW230" s="138"/>
      <c r="FX230" s="159"/>
      <c r="FY230" s="184"/>
      <c r="FZ230" s="138"/>
      <c r="GA230" s="138"/>
      <c r="GB230" s="138"/>
      <c r="GC230" s="159"/>
      <c r="GF230" s="8"/>
    </row>
    <row r="231" spans="1:188" x14ac:dyDescent="0.15">
      <c r="A231" s="138"/>
      <c r="B231" s="138"/>
      <c r="C231" s="138"/>
      <c r="D231" s="138"/>
      <c r="E231" s="138"/>
      <c r="F231" s="138"/>
      <c r="G231" s="138"/>
      <c r="H231" s="199"/>
      <c r="I231" s="138"/>
      <c r="J231" s="138"/>
      <c r="K231" s="138"/>
      <c r="L231" s="138"/>
      <c r="M231" s="138"/>
      <c r="N231" s="138"/>
      <c r="O231" s="138"/>
      <c r="P231" s="199"/>
      <c r="Q231" s="138"/>
      <c r="R231" s="138"/>
      <c r="S231" s="138"/>
      <c r="T231" s="199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99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99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99"/>
      <c r="BU231" s="138"/>
      <c r="BV231" s="138"/>
      <c r="BW231" s="138"/>
      <c r="BX231" s="199"/>
      <c r="BY231" s="138"/>
      <c r="BZ231" s="138"/>
      <c r="CA231" s="138"/>
      <c r="CB231" s="199"/>
      <c r="CC231" s="138"/>
      <c r="CD231" s="138"/>
      <c r="CE231" s="138"/>
      <c r="CF231" s="199"/>
      <c r="CG231" s="138"/>
      <c r="CH231" s="138"/>
      <c r="CI231" s="138"/>
      <c r="CJ231" s="199"/>
      <c r="CK231" s="138"/>
      <c r="CL231" s="138"/>
      <c r="CM231" s="138"/>
      <c r="CN231" s="199"/>
      <c r="CO231" s="138"/>
      <c r="CP231" s="138"/>
      <c r="CQ231" s="138"/>
      <c r="CR231" s="199"/>
      <c r="CS231" s="138"/>
      <c r="CT231" s="138"/>
      <c r="CU231" s="138"/>
      <c r="CV231" s="199"/>
      <c r="CW231" s="138"/>
      <c r="CX231" s="138"/>
      <c r="CY231" s="138"/>
      <c r="CZ231" s="199"/>
      <c r="DA231" s="138"/>
      <c r="DB231" s="138"/>
      <c r="DC231" s="138"/>
      <c r="DD231" s="199"/>
      <c r="DE231" s="138"/>
      <c r="DF231" s="138"/>
      <c r="DG231" s="138"/>
      <c r="DH231" s="199"/>
      <c r="DI231" s="138"/>
      <c r="DJ231" s="138"/>
      <c r="DK231" s="138"/>
      <c r="DL231" s="199"/>
      <c r="DM231" s="138"/>
      <c r="DN231" s="138"/>
      <c r="DO231" s="138"/>
      <c r="DP231" s="199"/>
      <c r="DQ231" s="138"/>
      <c r="DR231" s="138"/>
      <c r="DS231" s="138"/>
      <c r="DT231" s="138"/>
      <c r="DU231" s="199"/>
      <c r="DV231" s="138"/>
      <c r="DW231" s="138"/>
      <c r="DX231" s="138"/>
      <c r="DY231" s="138"/>
      <c r="DZ231" s="199"/>
      <c r="EA231" s="138"/>
      <c r="EB231" s="138"/>
      <c r="EC231" s="138"/>
      <c r="ED231" s="138"/>
      <c r="EE231" s="199"/>
      <c r="EF231" s="138"/>
      <c r="EG231" s="138"/>
      <c r="EH231" s="138"/>
      <c r="EI231" s="138"/>
      <c r="EJ231" s="199"/>
      <c r="EK231" s="138"/>
      <c r="EL231" s="138"/>
      <c r="EM231" s="138"/>
      <c r="EN231" s="138"/>
      <c r="EO231" s="199"/>
      <c r="EP231" s="138"/>
      <c r="EQ231" s="138"/>
      <c r="ER231" s="138"/>
      <c r="ES231" s="138"/>
      <c r="ET231" s="199"/>
      <c r="EU231" s="138"/>
      <c r="EV231" s="138"/>
      <c r="EW231" s="138"/>
      <c r="EX231" s="138"/>
      <c r="EY231" s="199"/>
      <c r="EZ231" s="184"/>
      <c r="FA231" s="138"/>
      <c r="FB231" s="138"/>
      <c r="FC231" s="138"/>
      <c r="FD231" s="199"/>
      <c r="FE231" s="184"/>
      <c r="FF231" s="138"/>
      <c r="FG231" s="138"/>
      <c r="FH231" s="138"/>
      <c r="FI231" s="159"/>
      <c r="FJ231" s="184"/>
      <c r="FK231" s="138"/>
      <c r="FL231" s="138"/>
      <c r="FM231" s="138"/>
      <c r="FN231" s="159"/>
      <c r="FO231" s="138"/>
      <c r="FP231" s="145"/>
      <c r="FQ231" s="138"/>
      <c r="FR231" s="138"/>
      <c r="FS231" s="159"/>
      <c r="FT231" s="184"/>
      <c r="FU231" s="138"/>
      <c r="FV231" s="138"/>
      <c r="FW231" s="138"/>
      <c r="FX231" s="159"/>
      <c r="FY231" s="184"/>
      <c r="FZ231" s="138"/>
      <c r="GA231" s="138"/>
      <c r="GB231" s="138"/>
      <c r="GC231" s="159"/>
      <c r="GF231" s="8"/>
    </row>
    <row r="232" spans="1:188" x14ac:dyDescent="0.15">
      <c r="A232" s="138"/>
      <c r="B232" s="138"/>
      <c r="C232" s="138"/>
      <c r="D232" s="138"/>
      <c r="E232" s="138"/>
      <c r="F232" s="138"/>
      <c r="G232" s="138"/>
      <c r="H232" s="199"/>
      <c r="I232" s="138"/>
      <c r="J232" s="138"/>
      <c r="K232" s="138"/>
      <c r="L232" s="138"/>
      <c r="M232" s="138"/>
      <c r="N232" s="138"/>
      <c r="O232" s="138"/>
      <c r="P232" s="199"/>
      <c r="Q232" s="138"/>
      <c r="R232" s="138"/>
      <c r="S232" s="138"/>
      <c r="T232" s="199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99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99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99"/>
      <c r="BU232" s="138"/>
      <c r="BV232" s="138"/>
      <c r="BW232" s="138"/>
      <c r="BX232" s="199"/>
      <c r="BY232" s="138"/>
      <c r="BZ232" s="138"/>
      <c r="CA232" s="138"/>
      <c r="CB232" s="199"/>
      <c r="CC232" s="138"/>
      <c r="CD232" s="138"/>
      <c r="CE232" s="138"/>
      <c r="CF232" s="199"/>
      <c r="CG232" s="138"/>
      <c r="CH232" s="138"/>
      <c r="CI232" s="138"/>
      <c r="CJ232" s="199"/>
      <c r="CK232" s="138"/>
      <c r="CL232" s="138"/>
      <c r="CM232" s="138"/>
      <c r="CN232" s="199"/>
      <c r="CO232" s="138"/>
      <c r="CP232" s="138"/>
      <c r="CQ232" s="138"/>
      <c r="CR232" s="199"/>
      <c r="CS232" s="138"/>
      <c r="CT232" s="138"/>
      <c r="CU232" s="138"/>
      <c r="CV232" s="199"/>
      <c r="CW232" s="138"/>
      <c r="CX232" s="138"/>
      <c r="CY232" s="138"/>
      <c r="CZ232" s="199"/>
      <c r="DA232" s="138"/>
      <c r="DB232" s="138"/>
      <c r="DC232" s="138"/>
      <c r="DD232" s="199"/>
      <c r="DE232" s="138"/>
      <c r="DF232" s="138"/>
      <c r="DG232" s="138"/>
      <c r="DH232" s="199"/>
      <c r="DI232" s="138"/>
      <c r="DJ232" s="138"/>
      <c r="DK232" s="138"/>
      <c r="DL232" s="199"/>
      <c r="DM232" s="138"/>
      <c r="DN232" s="138"/>
      <c r="DO232" s="138"/>
      <c r="DP232" s="199"/>
      <c r="DQ232" s="138"/>
      <c r="DR232" s="138"/>
      <c r="DS232" s="138"/>
      <c r="DT232" s="138"/>
      <c r="DU232" s="199"/>
      <c r="DV232" s="138"/>
      <c r="DW232" s="138"/>
      <c r="DX232" s="138"/>
      <c r="DY232" s="138"/>
      <c r="DZ232" s="199"/>
      <c r="EA232" s="138"/>
      <c r="EB232" s="138"/>
      <c r="EC232" s="138"/>
      <c r="ED232" s="138"/>
      <c r="EE232" s="199"/>
      <c r="EF232" s="138"/>
      <c r="EG232" s="138"/>
      <c r="EH232" s="138"/>
      <c r="EI232" s="138"/>
      <c r="EJ232" s="199"/>
      <c r="EK232" s="138"/>
      <c r="EL232" s="138"/>
      <c r="EM232" s="138"/>
      <c r="EN232" s="138"/>
      <c r="EO232" s="199"/>
      <c r="EP232" s="138"/>
      <c r="EQ232" s="138"/>
      <c r="ER232" s="138"/>
      <c r="ES232" s="138"/>
      <c r="ET232" s="199"/>
      <c r="EU232" s="138"/>
      <c r="EV232" s="138"/>
      <c r="EW232" s="138"/>
      <c r="EX232" s="138"/>
      <c r="EY232" s="199"/>
      <c r="EZ232" s="184"/>
      <c r="FA232" s="138"/>
      <c r="FB232" s="138"/>
      <c r="FC232" s="138"/>
      <c r="FD232" s="199"/>
      <c r="FE232" s="184"/>
      <c r="FF232" s="141" t="s">
        <v>3126</v>
      </c>
      <c r="FG232" s="138"/>
      <c r="FH232" s="138"/>
      <c r="FI232" s="159"/>
      <c r="FJ232" s="184"/>
      <c r="FK232" s="141" t="s">
        <v>3126</v>
      </c>
      <c r="FL232" s="138"/>
      <c r="FM232" s="138"/>
      <c r="FN232" s="159"/>
      <c r="FO232" s="138"/>
      <c r="FP232" s="145"/>
      <c r="FQ232" s="138"/>
      <c r="FR232" s="138"/>
      <c r="FS232" s="159"/>
      <c r="FT232" s="184"/>
      <c r="FU232" s="141" t="s">
        <v>3126</v>
      </c>
      <c r="FV232" s="138"/>
      <c r="FW232" s="138"/>
      <c r="FX232" s="159"/>
      <c r="FY232" s="184"/>
      <c r="FZ232" s="141" t="s">
        <v>3126</v>
      </c>
      <c r="GA232" s="138"/>
      <c r="GB232" s="138"/>
      <c r="GC232" s="159"/>
      <c r="GF232" s="8"/>
    </row>
    <row r="233" spans="1:188" x14ac:dyDescent="0.15">
      <c r="A233" s="138"/>
      <c r="B233" s="138"/>
      <c r="C233" s="138"/>
      <c r="D233" s="138"/>
      <c r="E233" s="138"/>
      <c r="F233" s="138"/>
      <c r="G233" s="138"/>
      <c r="H233" s="199"/>
      <c r="I233" s="138"/>
      <c r="J233" s="138"/>
      <c r="K233" s="138"/>
      <c r="L233" s="138"/>
      <c r="M233" s="138"/>
      <c r="N233" s="138"/>
      <c r="O233" s="138"/>
      <c r="P233" s="199"/>
      <c r="Q233" s="138"/>
      <c r="R233" s="138"/>
      <c r="S233" s="138"/>
      <c r="T233" s="199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99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99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99"/>
      <c r="BU233" s="138"/>
      <c r="BV233" s="138"/>
      <c r="BW233" s="138"/>
      <c r="BX233" s="199"/>
      <c r="BY233" s="138"/>
      <c r="BZ233" s="138"/>
      <c r="CA233" s="138"/>
      <c r="CB233" s="199"/>
      <c r="CC233" s="138"/>
      <c r="CD233" s="138"/>
      <c r="CE233" s="138"/>
      <c r="CF233" s="199"/>
      <c r="CG233" s="138"/>
      <c r="CH233" s="138"/>
      <c r="CI233" s="138"/>
      <c r="CJ233" s="199"/>
      <c r="CK233" s="138"/>
      <c r="CL233" s="138"/>
      <c r="CM233" s="138"/>
      <c r="CN233" s="199"/>
      <c r="CO233" s="138"/>
      <c r="CP233" s="138"/>
      <c r="CQ233" s="138"/>
      <c r="CR233" s="199"/>
      <c r="CS233" s="138"/>
      <c r="CT233" s="138"/>
      <c r="CU233" s="138"/>
      <c r="CV233" s="199"/>
      <c r="CW233" s="138"/>
      <c r="CX233" s="138"/>
      <c r="CY233" s="138"/>
      <c r="CZ233" s="199"/>
      <c r="DA233" s="138"/>
      <c r="DB233" s="138"/>
      <c r="DC233" s="138"/>
      <c r="DD233" s="199"/>
      <c r="DE233" s="138"/>
      <c r="DF233" s="138"/>
      <c r="DG233" s="138"/>
      <c r="DH233" s="199"/>
      <c r="DI233" s="138"/>
      <c r="DJ233" s="138"/>
      <c r="DK233" s="138"/>
      <c r="DL233" s="199"/>
      <c r="DM233" s="138"/>
      <c r="DN233" s="138"/>
      <c r="DO233" s="138"/>
      <c r="DP233" s="199"/>
      <c r="DQ233" s="138"/>
      <c r="DR233" s="138"/>
      <c r="DS233" s="138"/>
      <c r="DT233" s="138"/>
      <c r="DU233" s="199"/>
      <c r="DV233" s="138"/>
      <c r="DW233" s="138"/>
      <c r="DX233" s="138"/>
      <c r="DY233" s="138"/>
      <c r="DZ233" s="199"/>
      <c r="EA233" s="138"/>
      <c r="EB233" s="138"/>
      <c r="EC233" s="138"/>
      <c r="ED233" s="138"/>
      <c r="EE233" s="199"/>
      <c r="EF233" s="138"/>
      <c r="EG233" s="138"/>
      <c r="EH233" s="138"/>
      <c r="EI233" s="138"/>
      <c r="EJ233" s="199"/>
      <c r="EK233" s="138"/>
      <c r="EL233" s="138"/>
      <c r="EM233" s="138"/>
      <c r="EN233" s="138"/>
      <c r="EO233" s="199"/>
      <c r="EP233" s="138"/>
      <c r="EQ233" s="138"/>
      <c r="ER233" s="138"/>
      <c r="ES233" s="138"/>
      <c r="ET233" s="199"/>
      <c r="EU233" s="138"/>
      <c r="EV233" s="138"/>
      <c r="EW233" s="138"/>
      <c r="EX233" s="138"/>
      <c r="EY233" s="199"/>
      <c r="EZ233" s="184"/>
      <c r="FA233" s="138"/>
      <c r="FB233" s="138"/>
      <c r="FC233" s="138"/>
      <c r="FD233" s="199"/>
      <c r="FE233" s="184">
        <v>1</v>
      </c>
      <c r="FF233" s="145" t="s">
        <v>3127</v>
      </c>
      <c r="FG233" s="138"/>
      <c r="FH233" s="145" t="s">
        <v>3173</v>
      </c>
      <c r="FI233" s="159">
        <v>7</v>
      </c>
      <c r="FJ233" s="184">
        <v>1</v>
      </c>
      <c r="FK233" s="145" t="s">
        <v>3210</v>
      </c>
      <c r="FL233" s="138"/>
      <c r="FM233" s="145" t="s">
        <v>2012</v>
      </c>
      <c r="FN233" s="159">
        <v>6.5</v>
      </c>
      <c r="FO233" s="138"/>
      <c r="FP233" s="145"/>
      <c r="FQ233" s="138"/>
      <c r="FR233" s="138"/>
      <c r="FS233" s="159"/>
      <c r="FT233" s="184">
        <v>1</v>
      </c>
      <c r="FU233" s="145"/>
      <c r="FV233" s="138"/>
      <c r="FW233" s="138"/>
      <c r="FX233" s="159"/>
      <c r="FY233" s="184">
        <v>1</v>
      </c>
      <c r="FZ233" s="145" t="s">
        <v>3451</v>
      </c>
      <c r="GA233" s="138">
        <v>266</v>
      </c>
      <c r="GB233" s="145" t="s">
        <v>3441</v>
      </c>
      <c r="GC233" s="159">
        <v>6</v>
      </c>
      <c r="GF233" s="8"/>
    </row>
    <row r="234" spans="1:188" x14ac:dyDescent="0.15">
      <c r="A234" s="138"/>
      <c r="B234" s="138"/>
      <c r="C234" s="138"/>
      <c r="D234" s="138"/>
      <c r="E234" s="138"/>
      <c r="F234" s="138"/>
      <c r="G234" s="138"/>
      <c r="H234" s="199"/>
      <c r="I234" s="138"/>
      <c r="J234" s="138"/>
      <c r="K234" s="138"/>
      <c r="L234" s="138"/>
      <c r="M234" s="138"/>
      <c r="N234" s="138"/>
      <c r="O234" s="138"/>
      <c r="P234" s="199"/>
      <c r="Q234" s="138"/>
      <c r="R234" s="138"/>
      <c r="S234" s="138"/>
      <c r="T234" s="199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99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99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99"/>
      <c r="BU234" s="138"/>
      <c r="BV234" s="138"/>
      <c r="BW234" s="138"/>
      <c r="BX234" s="199"/>
      <c r="BY234" s="138"/>
      <c r="BZ234" s="138"/>
      <c r="CA234" s="138"/>
      <c r="CB234" s="199"/>
      <c r="CC234" s="138"/>
      <c r="CD234" s="138"/>
      <c r="CE234" s="138"/>
      <c r="CF234" s="199"/>
      <c r="CG234" s="138"/>
      <c r="CH234" s="138"/>
      <c r="CI234" s="138"/>
      <c r="CJ234" s="199"/>
      <c r="CK234" s="138"/>
      <c r="CL234" s="138"/>
      <c r="CM234" s="138"/>
      <c r="CN234" s="199"/>
      <c r="CO234" s="138"/>
      <c r="CP234" s="138"/>
      <c r="CQ234" s="138"/>
      <c r="CR234" s="199"/>
      <c r="CS234" s="138"/>
      <c r="CT234" s="138"/>
      <c r="CU234" s="138"/>
      <c r="CV234" s="199"/>
      <c r="CW234" s="138"/>
      <c r="CX234" s="138"/>
      <c r="CY234" s="138"/>
      <c r="CZ234" s="199"/>
      <c r="DA234" s="138"/>
      <c r="DB234" s="138"/>
      <c r="DC234" s="138"/>
      <c r="DD234" s="199"/>
      <c r="DE234" s="138"/>
      <c r="DF234" s="138"/>
      <c r="DG234" s="138"/>
      <c r="DH234" s="199"/>
      <c r="DI234" s="138"/>
      <c r="DJ234" s="138"/>
      <c r="DK234" s="138"/>
      <c r="DL234" s="199"/>
      <c r="DM234" s="138"/>
      <c r="DN234" s="138"/>
      <c r="DO234" s="138"/>
      <c r="DP234" s="199"/>
      <c r="DQ234" s="138"/>
      <c r="DR234" s="138"/>
      <c r="DS234" s="138"/>
      <c r="DT234" s="138"/>
      <c r="DU234" s="199"/>
      <c r="DV234" s="138"/>
      <c r="DW234" s="138"/>
      <c r="DX234" s="138"/>
      <c r="DY234" s="138"/>
      <c r="DZ234" s="199"/>
      <c r="EA234" s="138"/>
      <c r="EB234" s="138"/>
      <c r="EC234" s="138"/>
      <c r="ED234" s="138"/>
      <c r="EE234" s="199"/>
      <c r="EF234" s="138"/>
      <c r="EG234" s="138"/>
      <c r="EH234" s="138"/>
      <c r="EI234" s="138"/>
      <c r="EJ234" s="199"/>
      <c r="EK234" s="138"/>
      <c r="EL234" s="138"/>
      <c r="EM234" s="138"/>
      <c r="EN234" s="138"/>
      <c r="EO234" s="199"/>
      <c r="EP234" s="138"/>
      <c r="EQ234" s="138"/>
      <c r="ER234" s="138"/>
      <c r="ES234" s="138"/>
      <c r="ET234" s="199"/>
      <c r="EU234" s="138"/>
      <c r="EV234" s="138"/>
      <c r="EW234" s="138"/>
      <c r="EX234" s="138"/>
      <c r="EY234" s="199"/>
      <c r="EZ234" s="184"/>
      <c r="FA234" s="138"/>
      <c r="FB234" s="138"/>
      <c r="FC234" s="138"/>
      <c r="FD234" s="199"/>
      <c r="FE234" s="184">
        <v>2</v>
      </c>
      <c r="FF234" s="145" t="s">
        <v>2937</v>
      </c>
      <c r="FG234" s="138"/>
      <c r="FH234" s="145" t="s">
        <v>2012</v>
      </c>
      <c r="FI234" s="159">
        <v>6</v>
      </c>
      <c r="FJ234" s="184">
        <v>2</v>
      </c>
      <c r="FK234" s="145" t="s">
        <v>2904</v>
      </c>
      <c r="FL234" s="138"/>
      <c r="FM234" s="145" t="s">
        <v>2166</v>
      </c>
      <c r="FN234" s="159">
        <v>5.5</v>
      </c>
      <c r="FO234" s="138"/>
      <c r="FP234" s="145"/>
      <c r="FQ234" s="138"/>
      <c r="FR234" s="138"/>
      <c r="FS234" s="159"/>
      <c r="FT234" s="184">
        <v>2</v>
      </c>
      <c r="FU234" s="145"/>
      <c r="FV234" s="138"/>
      <c r="FW234" s="138"/>
      <c r="FX234" s="159"/>
      <c r="FY234" s="184">
        <v>2</v>
      </c>
      <c r="FZ234" s="145" t="s">
        <v>3452</v>
      </c>
      <c r="GA234" s="138">
        <v>0</v>
      </c>
      <c r="GB234" s="145" t="s">
        <v>3296</v>
      </c>
      <c r="GC234" s="159">
        <v>5</v>
      </c>
      <c r="GF234" s="8"/>
    </row>
    <row r="235" spans="1:188" x14ac:dyDescent="0.15">
      <c r="A235" s="138"/>
      <c r="B235" s="138"/>
      <c r="C235" s="138"/>
      <c r="D235" s="138"/>
      <c r="E235" s="138"/>
      <c r="F235" s="138"/>
      <c r="G235" s="138"/>
      <c r="H235" s="199"/>
      <c r="I235" s="138"/>
      <c r="J235" s="138"/>
      <c r="K235" s="138"/>
      <c r="L235" s="138"/>
      <c r="M235" s="138"/>
      <c r="N235" s="138"/>
      <c r="O235" s="138"/>
      <c r="P235" s="199"/>
      <c r="Q235" s="138"/>
      <c r="R235" s="138"/>
      <c r="S235" s="138"/>
      <c r="T235" s="199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99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99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99"/>
      <c r="BU235" s="138"/>
      <c r="BV235" s="138"/>
      <c r="BW235" s="138"/>
      <c r="BX235" s="199"/>
      <c r="BY235" s="138"/>
      <c r="BZ235" s="138"/>
      <c r="CA235" s="138"/>
      <c r="CB235" s="199"/>
      <c r="CC235" s="138"/>
      <c r="CD235" s="138"/>
      <c r="CE235" s="138"/>
      <c r="CF235" s="199"/>
      <c r="CG235" s="138"/>
      <c r="CH235" s="138"/>
      <c r="CI235" s="138"/>
      <c r="CJ235" s="199"/>
      <c r="CK235" s="138"/>
      <c r="CL235" s="138"/>
      <c r="CM235" s="138"/>
      <c r="CN235" s="199"/>
      <c r="CO235" s="138"/>
      <c r="CP235" s="138"/>
      <c r="CQ235" s="138"/>
      <c r="CR235" s="199"/>
      <c r="CS235" s="138"/>
      <c r="CT235" s="138"/>
      <c r="CU235" s="138"/>
      <c r="CV235" s="199"/>
      <c r="CW235" s="138"/>
      <c r="CX235" s="138"/>
      <c r="CY235" s="138"/>
      <c r="CZ235" s="199"/>
      <c r="DA235" s="138"/>
      <c r="DB235" s="138"/>
      <c r="DC235" s="138"/>
      <c r="DD235" s="199"/>
      <c r="DE235" s="138"/>
      <c r="DF235" s="138"/>
      <c r="DG235" s="138"/>
      <c r="DH235" s="199"/>
      <c r="DI235" s="138"/>
      <c r="DJ235" s="138"/>
      <c r="DK235" s="138"/>
      <c r="DL235" s="199"/>
      <c r="DM235" s="138"/>
      <c r="DN235" s="138"/>
      <c r="DO235" s="138"/>
      <c r="DP235" s="199"/>
      <c r="DQ235" s="138"/>
      <c r="DR235" s="138"/>
      <c r="DS235" s="138"/>
      <c r="DT235" s="138"/>
      <c r="DU235" s="199"/>
      <c r="DV235" s="138"/>
      <c r="DW235" s="138"/>
      <c r="DX235" s="138"/>
      <c r="DY235" s="138"/>
      <c r="DZ235" s="199"/>
      <c r="EA235" s="138"/>
      <c r="EB235" s="138"/>
      <c r="EC235" s="138"/>
      <c r="ED235" s="138"/>
      <c r="EE235" s="199"/>
      <c r="EF235" s="138"/>
      <c r="EG235" s="138"/>
      <c r="EH235" s="138"/>
      <c r="EI235" s="138"/>
      <c r="EJ235" s="199"/>
      <c r="EK235" s="138"/>
      <c r="EL235" s="138"/>
      <c r="EM235" s="138"/>
      <c r="EN235" s="138"/>
      <c r="EO235" s="199"/>
      <c r="EP235" s="138"/>
      <c r="EQ235" s="138"/>
      <c r="ER235" s="138"/>
      <c r="ES235" s="138"/>
      <c r="ET235" s="199"/>
      <c r="EU235" s="138"/>
      <c r="EV235" s="138"/>
      <c r="EW235" s="138"/>
      <c r="EX235" s="138"/>
      <c r="EY235" s="199"/>
      <c r="EZ235" s="184"/>
      <c r="FA235" s="138"/>
      <c r="FB235" s="138"/>
      <c r="FC235" s="138"/>
      <c r="FD235" s="199"/>
      <c r="FE235" s="184">
        <v>3</v>
      </c>
      <c r="FF235" s="145" t="s">
        <v>3128</v>
      </c>
      <c r="FG235" s="138"/>
      <c r="FH235" s="138" t="s">
        <v>2605</v>
      </c>
      <c r="FI235" s="159">
        <v>5.5</v>
      </c>
      <c r="FJ235" s="184">
        <v>3</v>
      </c>
      <c r="FK235" s="145" t="s">
        <v>2959</v>
      </c>
      <c r="FL235" s="138"/>
      <c r="FM235" s="145" t="s">
        <v>2084</v>
      </c>
      <c r="FN235" s="159">
        <v>5</v>
      </c>
      <c r="FO235" s="138"/>
      <c r="FP235" s="145"/>
      <c r="FQ235" s="138"/>
      <c r="FR235" s="138"/>
      <c r="FS235" s="159"/>
      <c r="FT235" s="184">
        <v>3</v>
      </c>
      <c r="FU235" s="145"/>
      <c r="FV235" s="138"/>
      <c r="FW235" s="138"/>
      <c r="FX235" s="159"/>
      <c r="FY235" s="184">
        <v>3</v>
      </c>
      <c r="FZ235" s="145" t="s">
        <v>3453</v>
      </c>
      <c r="GA235" s="138">
        <v>459</v>
      </c>
      <c r="GB235" s="145" t="s">
        <v>3454</v>
      </c>
      <c r="GC235" s="159">
        <v>5</v>
      </c>
      <c r="GF235" s="8"/>
    </row>
    <row r="236" spans="1:188" x14ac:dyDescent="0.15">
      <c r="A236" s="138"/>
      <c r="B236" s="138"/>
      <c r="C236" s="138"/>
      <c r="D236" s="138"/>
      <c r="E236" s="138"/>
      <c r="F236" s="138"/>
      <c r="G236" s="138"/>
      <c r="H236" s="199"/>
      <c r="I236" s="138"/>
      <c r="J236" s="138"/>
      <c r="K236" s="138"/>
      <c r="L236" s="138"/>
      <c r="M236" s="138"/>
      <c r="N236" s="138"/>
      <c r="O236" s="138"/>
      <c r="P236" s="199"/>
      <c r="Q236" s="138"/>
      <c r="R236" s="138"/>
      <c r="S236" s="138"/>
      <c r="T236" s="199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99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99"/>
      <c r="BI236" s="138"/>
      <c r="BJ236" s="138"/>
      <c r="BK236" s="138"/>
      <c r="BL236" s="138"/>
      <c r="BM236" s="138"/>
      <c r="BN236" s="138"/>
      <c r="BO236" s="138"/>
      <c r="BP236" s="138"/>
      <c r="BQ236" s="138"/>
      <c r="BR236" s="138"/>
      <c r="BS236" s="138"/>
      <c r="BT236" s="199"/>
      <c r="BU236" s="138"/>
      <c r="BV236" s="138"/>
      <c r="BW236" s="138"/>
      <c r="BX236" s="199"/>
      <c r="BY236" s="138"/>
      <c r="BZ236" s="138"/>
      <c r="CA236" s="138"/>
      <c r="CB236" s="199"/>
      <c r="CC236" s="138"/>
      <c r="CD236" s="138"/>
      <c r="CE236" s="138"/>
      <c r="CF236" s="199"/>
      <c r="CG236" s="138"/>
      <c r="CH236" s="138"/>
      <c r="CI236" s="138"/>
      <c r="CJ236" s="199"/>
      <c r="CK236" s="138"/>
      <c r="CL236" s="138"/>
      <c r="CM236" s="138"/>
      <c r="CN236" s="199"/>
      <c r="CO236" s="138"/>
      <c r="CP236" s="138"/>
      <c r="CQ236" s="138"/>
      <c r="CR236" s="199"/>
      <c r="CS236" s="138"/>
      <c r="CT236" s="138"/>
      <c r="CU236" s="138"/>
      <c r="CV236" s="199"/>
      <c r="CW236" s="138"/>
      <c r="CX236" s="138"/>
      <c r="CY236" s="138"/>
      <c r="CZ236" s="199"/>
      <c r="DA236" s="138"/>
      <c r="DB236" s="138"/>
      <c r="DC236" s="138"/>
      <c r="DD236" s="199"/>
      <c r="DE236" s="138"/>
      <c r="DF236" s="138"/>
      <c r="DG236" s="138"/>
      <c r="DH236" s="199"/>
      <c r="DI236" s="138"/>
      <c r="DJ236" s="138"/>
      <c r="DK236" s="138"/>
      <c r="DL236" s="199"/>
      <c r="DM236" s="138"/>
      <c r="DN236" s="138"/>
      <c r="DO236" s="138"/>
      <c r="DP236" s="199"/>
      <c r="DQ236" s="138"/>
      <c r="DR236" s="138"/>
      <c r="DS236" s="138"/>
      <c r="DT236" s="138"/>
      <c r="DU236" s="199"/>
      <c r="DV236" s="138"/>
      <c r="DW236" s="138"/>
      <c r="DX236" s="138"/>
      <c r="DY236" s="138"/>
      <c r="DZ236" s="199"/>
      <c r="EA236" s="138"/>
      <c r="EB236" s="138"/>
      <c r="EC236" s="138"/>
      <c r="ED236" s="138"/>
      <c r="EE236" s="199"/>
      <c r="EF236" s="138"/>
      <c r="EG236" s="138"/>
      <c r="EH236" s="138"/>
      <c r="EI236" s="138"/>
      <c r="EJ236" s="199"/>
      <c r="EK236" s="138"/>
      <c r="EL236" s="138"/>
      <c r="EM236" s="138"/>
      <c r="EN236" s="138"/>
      <c r="EO236" s="199"/>
      <c r="EP236" s="138"/>
      <c r="EQ236" s="138"/>
      <c r="ER236" s="138"/>
      <c r="ES236" s="138"/>
      <c r="ET236" s="199"/>
      <c r="EU236" s="138"/>
      <c r="EV236" s="138"/>
      <c r="EW236" s="138"/>
      <c r="EX236" s="138"/>
      <c r="EY236" s="199"/>
      <c r="EZ236" s="184"/>
      <c r="FA236" s="138"/>
      <c r="FB236" s="138"/>
      <c r="FC236" s="138"/>
      <c r="FD236" s="199"/>
      <c r="FE236" s="184">
        <v>4</v>
      </c>
      <c r="FF236" s="145" t="s">
        <v>3129</v>
      </c>
      <c r="FG236" s="138"/>
      <c r="FH236" s="145" t="s">
        <v>2012</v>
      </c>
      <c r="FI236" s="159">
        <v>5</v>
      </c>
      <c r="FJ236" s="184">
        <v>4</v>
      </c>
      <c r="FK236" s="145" t="s">
        <v>3211</v>
      </c>
      <c r="FL236" s="138"/>
      <c r="FM236" s="145" t="s">
        <v>3296</v>
      </c>
      <c r="FN236" s="159">
        <v>4</v>
      </c>
      <c r="FO236" s="138"/>
      <c r="FP236" s="145"/>
      <c r="FQ236" s="138"/>
      <c r="FR236" s="138"/>
      <c r="FS236" s="159"/>
      <c r="FT236" s="184">
        <v>4</v>
      </c>
      <c r="FU236" s="145"/>
      <c r="FV236" s="138"/>
      <c r="FW236" s="138"/>
      <c r="FX236" s="159"/>
      <c r="FY236" s="184">
        <v>4</v>
      </c>
      <c r="FZ236" s="145" t="s">
        <v>3455</v>
      </c>
      <c r="GA236" s="138">
        <v>644</v>
      </c>
      <c r="GB236" s="145" t="s">
        <v>3296</v>
      </c>
      <c r="GC236" s="159">
        <v>4</v>
      </c>
      <c r="GF236" s="8"/>
    </row>
    <row r="237" spans="1:188" x14ac:dyDescent="0.15">
      <c r="A237" s="138"/>
      <c r="B237" s="138"/>
      <c r="C237" s="138"/>
      <c r="D237" s="138"/>
      <c r="E237" s="138"/>
      <c r="F237" s="138"/>
      <c r="G237" s="138"/>
      <c r="H237" s="199"/>
      <c r="I237" s="138"/>
      <c r="J237" s="138"/>
      <c r="K237" s="138"/>
      <c r="L237" s="138"/>
      <c r="M237" s="138"/>
      <c r="N237" s="138"/>
      <c r="O237" s="138"/>
      <c r="P237" s="199"/>
      <c r="Q237" s="138"/>
      <c r="R237" s="138"/>
      <c r="S237" s="138"/>
      <c r="T237" s="199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99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99"/>
      <c r="BI237" s="138"/>
      <c r="BJ237" s="138"/>
      <c r="BK237" s="138"/>
      <c r="BL237" s="138"/>
      <c r="BM237" s="138"/>
      <c r="BN237" s="138"/>
      <c r="BO237" s="138"/>
      <c r="BP237" s="138"/>
      <c r="BQ237" s="138"/>
      <c r="BR237" s="138"/>
      <c r="BS237" s="138"/>
      <c r="BT237" s="199"/>
      <c r="BU237" s="138"/>
      <c r="BV237" s="138"/>
      <c r="BW237" s="138"/>
      <c r="BX237" s="199"/>
      <c r="BY237" s="138"/>
      <c r="BZ237" s="138"/>
      <c r="CA237" s="138"/>
      <c r="CB237" s="199"/>
      <c r="CC237" s="138"/>
      <c r="CD237" s="138"/>
      <c r="CE237" s="138"/>
      <c r="CF237" s="199"/>
      <c r="CG237" s="138"/>
      <c r="CH237" s="138"/>
      <c r="CI237" s="138"/>
      <c r="CJ237" s="199"/>
      <c r="CK237" s="138"/>
      <c r="CL237" s="138"/>
      <c r="CM237" s="138"/>
      <c r="CN237" s="199"/>
      <c r="CO237" s="138"/>
      <c r="CP237" s="138"/>
      <c r="CQ237" s="138"/>
      <c r="CR237" s="199"/>
      <c r="CS237" s="138"/>
      <c r="CT237" s="138"/>
      <c r="CU237" s="138"/>
      <c r="CV237" s="199"/>
      <c r="CW237" s="138"/>
      <c r="CX237" s="138"/>
      <c r="CY237" s="138"/>
      <c r="CZ237" s="199"/>
      <c r="DA237" s="138"/>
      <c r="DB237" s="138"/>
      <c r="DC237" s="138"/>
      <c r="DD237" s="199"/>
      <c r="DE237" s="138"/>
      <c r="DF237" s="138"/>
      <c r="DG237" s="138"/>
      <c r="DH237" s="199"/>
      <c r="DI237" s="138"/>
      <c r="DJ237" s="138"/>
      <c r="DK237" s="138"/>
      <c r="DL237" s="199"/>
      <c r="DM237" s="138"/>
      <c r="DN237" s="138"/>
      <c r="DO237" s="138"/>
      <c r="DP237" s="199"/>
      <c r="DQ237" s="138"/>
      <c r="DR237" s="138"/>
      <c r="DS237" s="138"/>
      <c r="DT237" s="138"/>
      <c r="DU237" s="199"/>
      <c r="DV237" s="138"/>
      <c r="DW237" s="138"/>
      <c r="DX237" s="138"/>
      <c r="DY237" s="138"/>
      <c r="DZ237" s="199"/>
      <c r="EA237" s="138"/>
      <c r="EB237" s="138"/>
      <c r="EC237" s="138"/>
      <c r="ED237" s="138"/>
      <c r="EE237" s="199"/>
      <c r="EF237" s="138"/>
      <c r="EG237" s="138"/>
      <c r="EH237" s="138"/>
      <c r="EI237" s="138"/>
      <c r="EJ237" s="199"/>
      <c r="EK237" s="138"/>
      <c r="EL237" s="138"/>
      <c r="EM237" s="138"/>
      <c r="EN237" s="138"/>
      <c r="EO237" s="199"/>
      <c r="EP237" s="138"/>
      <c r="EQ237" s="138"/>
      <c r="ER237" s="138"/>
      <c r="ES237" s="138"/>
      <c r="ET237" s="199"/>
      <c r="EU237" s="138"/>
      <c r="EV237" s="138"/>
      <c r="EW237" s="138"/>
      <c r="EX237" s="138"/>
      <c r="EY237" s="199"/>
      <c r="EZ237" s="184"/>
      <c r="FA237" s="138"/>
      <c r="FB237" s="138"/>
      <c r="FC237" s="138"/>
      <c r="FD237" s="199"/>
      <c r="FE237" s="184">
        <v>5</v>
      </c>
      <c r="FF237" s="145" t="s">
        <v>3130</v>
      </c>
      <c r="FG237" s="138"/>
      <c r="FH237" s="145" t="s">
        <v>2012</v>
      </c>
      <c r="FI237" s="159">
        <v>4.5</v>
      </c>
      <c r="FJ237" s="184">
        <v>5</v>
      </c>
      <c r="FK237" s="145" t="s">
        <v>3212</v>
      </c>
      <c r="FL237" s="138"/>
      <c r="FM237" s="145" t="s">
        <v>2012</v>
      </c>
      <c r="FN237" s="159">
        <v>3</v>
      </c>
      <c r="FO237" s="138"/>
      <c r="FP237" s="145"/>
      <c r="FQ237" s="138"/>
      <c r="FR237" s="138"/>
      <c r="FS237" s="159"/>
      <c r="FT237" s="184">
        <v>5</v>
      </c>
      <c r="FU237" s="145"/>
      <c r="FV237" s="138"/>
      <c r="FW237" s="138"/>
      <c r="FX237" s="159"/>
      <c r="FY237" s="184">
        <v>5</v>
      </c>
      <c r="FZ237" s="145" t="s">
        <v>3456</v>
      </c>
      <c r="GA237" s="138">
        <v>394</v>
      </c>
      <c r="GB237" s="145" t="s">
        <v>3296</v>
      </c>
      <c r="GC237" s="159">
        <v>4</v>
      </c>
      <c r="GF237" s="8"/>
    </row>
    <row r="238" spans="1:188" x14ac:dyDescent="0.15">
      <c r="A238" s="138"/>
      <c r="B238" s="138"/>
      <c r="C238" s="138"/>
      <c r="D238" s="138"/>
      <c r="E238" s="138"/>
      <c r="F238" s="138"/>
      <c r="G238" s="138"/>
      <c r="H238" s="199"/>
      <c r="I238" s="138"/>
      <c r="J238" s="138"/>
      <c r="K238" s="138"/>
      <c r="L238" s="138"/>
      <c r="M238" s="138"/>
      <c r="N238" s="138"/>
      <c r="O238" s="138"/>
      <c r="P238" s="199"/>
      <c r="Q238" s="138"/>
      <c r="R238" s="138"/>
      <c r="S238" s="138"/>
      <c r="T238" s="199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99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99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  <c r="BT238" s="199"/>
      <c r="BU238" s="138"/>
      <c r="BV238" s="138"/>
      <c r="BW238" s="138"/>
      <c r="BX238" s="199"/>
      <c r="BY238" s="138"/>
      <c r="BZ238" s="138"/>
      <c r="CA238" s="138"/>
      <c r="CB238" s="199"/>
      <c r="CC238" s="138"/>
      <c r="CD238" s="138"/>
      <c r="CE238" s="138"/>
      <c r="CF238" s="199"/>
      <c r="CG238" s="138"/>
      <c r="CH238" s="138"/>
      <c r="CI238" s="138"/>
      <c r="CJ238" s="199"/>
      <c r="CK238" s="138"/>
      <c r="CL238" s="138"/>
      <c r="CM238" s="138"/>
      <c r="CN238" s="199"/>
      <c r="CO238" s="138"/>
      <c r="CP238" s="138"/>
      <c r="CQ238" s="138"/>
      <c r="CR238" s="199"/>
      <c r="CS238" s="138"/>
      <c r="CT238" s="138"/>
      <c r="CU238" s="138"/>
      <c r="CV238" s="199"/>
      <c r="CW238" s="138"/>
      <c r="CX238" s="138"/>
      <c r="CY238" s="138"/>
      <c r="CZ238" s="199"/>
      <c r="DA238" s="138"/>
      <c r="DB238" s="138"/>
      <c r="DC238" s="138"/>
      <c r="DD238" s="199"/>
      <c r="DE238" s="138"/>
      <c r="DF238" s="138"/>
      <c r="DG238" s="138"/>
      <c r="DH238" s="199"/>
      <c r="DI238" s="138"/>
      <c r="DJ238" s="138"/>
      <c r="DK238" s="138"/>
      <c r="DL238" s="199"/>
      <c r="DM238" s="138"/>
      <c r="DN238" s="138"/>
      <c r="DO238" s="138"/>
      <c r="DP238" s="199"/>
      <c r="DQ238" s="138"/>
      <c r="DR238" s="138"/>
      <c r="DS238" s="138"/>
      <c r="DT238" s="138"/>
      <c r="DU238" s="199"/>
      <c r="DV238" s="138"/>
      <c r="DW238" s="138"/>
      <c r="DX238" s="138"/>
      <c r="DY238" s="138"/>
      <c r="DZ238" s="199"/>
      <c r="EA238" s="138"/>
      <c r="EB238" s="138"/>
      <c r="EC238" s="138"/>
      <c r="ED238" s="138"/>
      <c r="EE238" s="199"/>
      <c r="EF238" s="138"/>
      <c r="EG238" s="138"/>
      <c r="EH238" s="138"/>
      <c r="EI238" s="138"/>
      <c r="EJ238" s="199"/>
      <c r="EK238" s="138"/>
      <c r="EL238" s="138"/>
      <c r="EM238" s="138"/>
      <c r="EN238" s="138"/>
      <c r="EO238" s="199"/>
      <c r="EP238" s="138"/>
      <c r="EQ238" s="138"/>
      <c r="ER238" s="138"/>
      <c r="ES238" s="138"/>
      <c r="ET238" s="199"/>
      <c r="EU238" s="138"/>
      <c r="EV238" s="138"/>
      <c r="EW238" s="138"/>
      <c r="EX238" s="138"/>
      <c r="EY238" s="199"/>
      <c r="EZ238" s="184"/>
      <c r="FA238" s="138"/>
      <c r="FB238" s="138"/>
      <c r="FC238" s="138"/>
      <c r="FD238" s="199"/>
      <c r="FE238" s="184">
        <v>6</v>
      </c>
      <c r="FF238" s="145" t="s">
        <v>3131</v>
      </c>
      <c r="FG238" s="138"/>
      <c r="FH238" s="138" t="s">
        <v>2605</v>
      </c>
      <c r="FI238" s="159">
        <v>3.5</v>
      </c>
      <c r="FJ238" s="184">
        <v>6</v>
      </c>
      <c r="FK238" s="145" t="s">
        <v>3213</v>
      </c>
      <c r="FL238" s="138"/>
      <c r="FM238" s="145" t="s">
        <v>3156</v>
      </c>
      <c r="FN238" s="159">
        <v>3</v>
      </c>
      <c r="FO238" s="138"/>
      <c r="FP238" s="145"/>
      <c r="FQ238" s="138"/>
      <c r="FR238" s="138"/>
      <c r="FS238" s="159"/>
      <c r="FT238" s="184">
        <v>6</v>
      </c>
      <c r="FU238" s="145"/>
      <c r="FV238" s="138"/>
      <c r="FW238" s="138"/>
      <c r="FX238" s="159"/>
      <c r="FY238" s="184">
        <v>6</v>
      </c>
      <c r="FZ238" s="145" t="s">
        <v>3457</v>
      </c>
      <c r="GA238" s="138">
        <v>419</v>
      </c>
      <c r="GB238" s="145" t="s">
        <v>3441</v>
      </c>
      <c r="GC238" s="159">
        <v>2.5</v>
      </c>
      <c r="GF238" s="8"/>
    </row>
    <row r="239" spans="1:188" x14ac:dyDescent="0.15">
      <c r="A239" s="138"/>
      <c r="B239" s="138"/>
      <c r="C239" s="138"/>
      <c r="D239" s="138"/>
      <c r="E239" s="138"/>
      <c r="F239" s="138"/>
      <c r="G239" s="138"/>
      <c r="H239" s="199"/>
      <c r="I239" s="138"/>
      <c r="J239" s="138"/>
      <c r="K239" s="138"/>
      <c r="L239" s="138"/>
      <c r="M239" s="138"/>
      <c r="N239" s="138"/>
      <c r="O239" s="138"/>
      <c r="P239" s="199"/>
      <c r="Q239" s="138"/>
      <c r="R239" s="138"/>
      <c r="S239" s="138"/>
      <c r="T239" s="199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99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99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  <c r="BT239" s="199"/>
      <c r="BU239" s="138"/>
      <c r="BV239" s="138"/>
      <c r="BW239" s="138"/>
      <c r="BX239" s="199"/>
      <c r="BY239" s="138"/>
      <c r="BZ239" s="138"/>
      <c r="CA239" s="138"/>
      <c r="CB239" s="199"/>
      <c r="CC239" s="138"/>
      <c r="CD239" s="138"/>
      <c r="CE239" s="138"/>
      <c r="CF239" s="199"/>
      <c r="CG239" s="138"/>
      <c r="CH239" s="138"/>
      <c r="CI239" s="138"/>
      <c r="CJ239" s="199"/>
      <c r="CK239" s="138"/>
      <c r="CL239" s="138"/>
      <c r="CM239" s="138"/>
      <c r="CN239" s="199"/>
      <c r="CO239" s="138"/>
      <c r="CP239" s="138"/>
      <c r="CQ239" s="138"/>
      <c r="CR239" s="199"/>
      <c r="CS239" s="138"/>
      <c r="CT239" s="138"/>
      <c r="CU239" s="138"/>
      <c r="CV239" s="199"/>
      <c r="CW239" s="138"/>
      <c r="CX239" s="138"/>
      <c r="CY239" s="138"/>
      <c r="CZ239" s="199"/>
      <c r="DA239" s="138"/>
      <c r="DB239" s="138"/>
      <c r="DC239" s="138"/>
      <c r="DD239" s="199"/>
      <c r="DE239" s="138"/>
      <c r="DF239" s="138"/>
      <c r="DG239" s="138"/>
      <c r="DH239" s="199"/>
      <c r="DI239" s="138"/>
      <c r="DJ239" s="138"/>
      <c r="DK239" s="138"/>
      <c r="DL239" s="199"/>
      <c r="DM239" s="138"/>
      <c r="DN239" s="138"/>
      <c r="DO239" s="138"/>
      <c r="DP239" s="199"/>
      <c r="DQ239" s="138"/>
      <c r="DR239" s="138"/>
      <c r="DS239" s="138"/>
      <c r="DT239" s="138"/>
      <c r="DU239" s="199"/>
      <c r="DV239" s="138"/>
      <c r="DW239" s="138"/>
      <c r="DX239" s="138"/>
      <c r="DY239" s="138"/>
      <c r="DZ239" s="199"/>
      <c r="EA239" s="138"/>
      <c r="EB239" s="138"/>
      <c r="EC239" s="138"/>
      <c r="ED239" s="138"/>
      <c r="EE239" s="199"/>
      <c r="EF239" s="138"/>
      <c r="EG239" s="138"/>
      <c r="EH239" s="138"/>
      <c r="EI239" s="138"/>
      <c r="EJ239" s="199"/>
      <c r="EK239" s="138"/>
      <c r="EL239" s="138"/>
      <c r="EM239" s="138"/>
      <c r="EN239" s="138"/>
      <c r="EO239" s="199"/>
      <c r="EP239" s="138"/>
      <c r="EQ239" s="138"/>
      <c r="ER239" s="138"/>
      <c r="ES239" s="138"/>
      <c r="ET239" s="199"/>
      <c r="EU239" s="138"/>
      <c r="EV239" s="138"/>
      <c r="EW239" s="138"/>
      <c r="EX239" s="138"/>
      <c r="EY239" s="199"/>
      <c r="EZ239" s="184"/>
      <c r="FA239" s="138"/>
      <c r="FB239" s="138"/>
      <c r="FC239" s="138"/>
      <c r="FD239" s="199"/>
      <c r="FE239" s="184">
        <v>7</v>
      </c>
      <c r="FF239" s="145" t="s">
        <v>3132</v>
      </c>
      <c r="FG239" s="138"/>
      <c r="FH239" s="138" t="s">
        <v>2605</v>
      </c>
      <c r="FI239" s="159">
        <v>2.5</v>
      </c>
      <c r="FJ239" s="184">
        <v>7</v>
      </c>
      <c r="FK239" s="145" t="s">
        <v>3209</v>
      </c>
      <c r="FL239" s="138"/>
      <c r="FM239" s="145" t="s">
        <v>3146</v>
      </c>
      <c r="FN239" s="159">
        <v>1</v>
      </c>
      <c r="FO239" s="138"/>
      <c r="FP239" s="145"/>
      <c r="FQ239" s="138"/>
      <c r="FR239" s="138"/>
      <c r="FS239" s="159"/>
      <c r="FT239" s="184">
        <v>7</v>
      </c>
      <c r="FU239" s="145"/>
      <c r="FV239" s="138"/>
      <c r="FW239" s="138"/>
      <c r="FX239" s="159"/>
      <c r="FY239" s="184">
        <v>7</v>
      </c>
      <c r="FZ239" s="145" t="s">
        <v>2740</v>
      </c>
      <c r="GA239" s="138">
        <v>401</v>
      </c>
      <c r="GB239" s="145" t="s">
        <v>2012</v>
      </c>
      <c r="GC239" s="159">
        <v>1</v>
      </c>
      <c r="GF239" s="8"/>
    </row>
    <row r="240" spans="1:188" x14ac:dyDescent="0.15">
      <c r="A240" s="138"/>
      <c r="B240" s="138"/>
      <c r="C240" s="138"/>
      <c r="D240" s="138"/>
      <c r="E240" s="138"/>
      <c r="F240" s="138"/>
      <c r="G240" s="138"/>
      <c r="H240" s="199"/>
      <c r="I240" s="138"/>
      <c r="J240" s="138"/>
      <c r="K240" s="138"/>
      <c r="L240" s="138"/>
      <c r="M240" s="138"/>
      <c r="N240" s="138"/>
      <c r="O240" s="138"/>
      <c r="P240" s="199"/>
      <c r="Q240" s="138"/>
      <c r="R240" s="138"/>
      <c r="S240" s="138"/>
      <c r="T240" s="199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99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99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  <c r="BT240" s="199"/>
      <c r="BU240" s="138"/>
      <c r="BV240" s="138"/>
      <c r="BW240" s="138"/>
      <c r="BX240" s="199"/>
      <c r="BY240" s="138"/>
      <c r="BZ240" s="138"/>
      <c r="CA240" s="138"/>
      <c r="CB240" s="199"/>
      <c r="CC240" s="138"/>
      <c r="CD240" s="138"/>
      <c r="CE240" s="138"/>
      <c r="CF240" s="199"/>
      <c r="CG240" s="138"/>
      <c r="CH240" s="138"/>
      <c r="CI240" s="138"/>
      <c r="CJ240" s="199"/>
      <c r="CK240" s="138"/>
      <c r="CL240" s="138"/>
      <c r="CM240" s="138"/>
      <c r="CN240" s="199"/>
      <c r="CO240" s="138"/>
      <c r="CP240" s="138"/>
      <c r="CQ240" s="138"/>
      <c r="CR240" s="199"/>
      <c r="CS240" s="138"/>
      <c r="CT240" s="138"/>
      <c r="CU240" s="138"/>
      <c r="CV240" s="199"/>
      <c r="CW240" s="138"/>
      <c r="CX240" s="138"/>
      <c r="CY240" s="138"/>
      <c r="CZ240" s="199"/>
      <c r="DA240" s="138"/>
      <c r="DB240" s="138"/>
      <c r="DC240" s="138"/>
      <c r="DD240" s="199"/>
      <c r="DE240" s="138"/>
      <c r="DF240" s="138"/>
      <c r="DG240" s="138"/>
      <c r="DH240" s="199"/>
      <c r="DI240" s="138"/>
      <c r="DJ240" s="138"/>
      <c r="DK240" s="138"/>
      <c r="DL240" s="199"/>
      <c r="DM240" s="138"/>
      <c r="DN240" s="138"/>
      <c r="DO240" s="138"/>
      <c r="DP240" s="199"/>
      <c r="DQ240" s="138"/>
      <c r="DR240" s="138"/>
      <c r="DS240" s="138"/>
      <c r="DT240" s="138"/>
      <c r="DU240" s="199"/>
      <c r="DV240" s="138"/>
      <c r="DW240" s="138"/>
      <c r="DX240" s="138"/>
      <c r="DY240" s="138"/>
      <c r="DZ240" s="199"/>
      <c r="EA240" s="138"/>
      <c r="EB240" s="138"/>
      <c r="EC240" s="138"/>
      <c r="ED240" s="138"/>
      <c r="EE240" s="199"/>
      <c r="EF240" s="138"/>
      <c r="EG240" s="138"/>
      <c r="EH240" s="138"/>
      <c r="EI240" s="138"/>
      <c r="EJ240" s="199"/>
      <c r="EK240" s="138"/>
      <c r="EL240" s="138"/>
      <c r="EM240" s="138"/>
      <c r="EN240" s="138"/>
      <c r="EO240" s="199"/>
      <c r="EP240" s="138"/>
      <c r="EQ240" s="138"/>
      <c r="ER240" s="138"/>
      <c r="ES240" s="138"/>
      <c r="ET240" s="199"/>
      <c r="EU240" s="138"/>
      <c r="EV240" s="138"/>
      <c r="EW240" s="138"/>
      <c r="EX240" s="138"/>
      <c r="EY240" s="199"/>
      <c r="EZ240" s="184"/>
      <c r="FA240" s="138"/>
      <c r="FB240" s="138"/>
      <c r="FC240" s="138"/>
      <c r="FD240" s="199"/>
      <c r="FE240" s="184">
        <v>8</v>
      </c>
      <c r="FF240" s="145" t="s">
        <v>3133</v>
      </c>
      <c r="FG240" s="138"/>
      <c r="FH240" s="138" t="s">
        <v>2605</v>
      </c>
      <c r="FI240" s="159">
        <v>2</v>
      </c>
      <c r="FJ240" s="184">
        <v>8</v>
      </c>
      <c r="FK240" s="145" t="s">
        <v>3214</v>
      </c>
      <c r="FL240" s="138"/>
      <c r="FM240" s="145" t="s">
        <v>3156</v>
      </c>
      <c r="FN240" s="159">
        <v>0</v>
      </c>
      <c r="FO240" s="138"/>
      <c r="FP240" s="145"/>
      <c r="FQ240" s="138"/>
      <c r="FR240" s="138"/>
      <c r="FS240" s="159"/>
      <c r="FT240" s="184">
        <v>8</v>
      </c>
      <c r="FU240" s="145"/>
      <c r="FV240" s="138"/>
      <c r="FW240" s="138"/>
      <c r="FX240" s="159"/>
      <c r="FY240" s="184">
        <v>8</v>
      </c>
      <c r="FZ240" s="145" t="s">
        <v>3458</v>
      </c>
      <c r="GA240" s="138">
        <v>376</v>
      </c>
      <c r="GB240" s="145" t="s">
        <v>1691</v>
      </c>
      <c r="GC240" s="159">
        <v>0.5</v>
      </c>
      <c r="GF240" s="8"/>
    </row>
    <row r="241" spans="1:188" ht="14" thickBot="1" x14ac:dyDescent="0.2">
      <c r="A241" s="138"/>
      <c r="B241" s="138"/>
      <c r="C241" s="138"/>
      <c r="D241" s="138"/>
      <c r="E241" s="138"/>
      <c r="F241" s="138"/>
      <c r="G241" s="138"/>
      <c r="H241" s="199"/>
      <c r="I241" s="138"/>
      <c r="J241" s="138"/>
      <c r="K241" s="138"/>
      <c r="L241" s="138"/>
      <c r="M241" s="138"/>
      <c r="N241" s="138"/>
      <c r="O241" s="138"/>
      <c r="P241" s="199"/>
      <c r="Q241" s="138"/>
      <c r="R241" s="138"/>
      <c r="S241" s="138"/>
      <c r="T241" s="199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99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99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  <c r="BT241" s="199"/>
      <c r="BU241" s="138"/>
      <c r="BV241" s="138"/>
      <c r="BW241" s="138"/>
      <c r="BX241" s="199"/>
      <c r="BY241" s="138"/>
      <c r="BZ241" s="138"/>
      <c r="CA241" s="138"/>
      <c r="CB241" s="199"/>
      <c r="CC241" s="138"/>
      <c r="CD241" s="138"/>
      <c r="CE241" s="138"/>
      <c r="CF241" s="199"/>
      <c r="CG241" s="138"/>
      <c r="CH241" s="138"/>
      <c r="CI241" s="138"/>
      <c r="CJ241" s="199"/>
      <c r="CK241" s="138"/>
      <c r="CL241" s="138"/>
      <c r="CM241" s="138"/>
      <c r="CN241" s="199"/>
      <c r="CO241" s="138"/>
      <c r="CP241" s="138"/>
      <c r="CQ241" s="138"/>
      <c r="CR241" s="199"/>
      <c r="CS241" s="138"/>
      <c r="CT241" s="138"/>
      <c r="CU241" s="138"/>
      <c r="CV241" s="199"/>
      <c r="CW241" s="138"/>
      <c r="CX241" s="138"/>
      <c r="CY241" s="138"/>
      <c r="CZ241" s="199"/>
      <c r="DA241" s="138"/>
      <c r="DB241" s="138"/>
      <c r="DC241" s="138"/>
      <c r="DD241" s="199"/>
      <c r="DE241" s="138"/>
      <c r="DF241" s="138"/>
      <c r="DG241" s="138"/>
      <c r="DH241" s="199"/>
      <c r="DI241" s="138"/>
      <c r="DJ241" s="138"/>
      <c r="DK241" s="138"/>
      <c r="DL241" s="199"/>
      <c r="DM241" s="138"/>
      <c r="DN241" s="138"/>
      <c r="DO241" s="138"/>
      <c r="DP241" s="199"/>
      <c r="DQ241" s="138"/>
      <c r="DR241" s="138"/>
      <c r="DS241" s="138"/>
      <c r="DT241" s="138"/>
      <c r="DU241" s="199"/>
      <c r="DV241" s="138"/>
      <c r="DW241" s="138"/>
      <c r="DX241" s="138"/>
      <c r="DY241" s="138"/>
      <c r="DZ241" s="199"/>
      <c r="EA241" s="138"/>
      <c r="EB241" s="138"/>
      <c r="EC241" s="138"/>
      <c r="ED241" s="138"/>
      <c r="EE241" s="199"/>
      <c r="EF241" s="138"/>
      <c r="EG241" s="138"/>
      <c r="EH241" s="138"/>
      <c r="EI241" s="138"/>
      <c r="EJ241" s="199"/>
      <c r="EK241" s="138"/>
      <c r="EL241" s="138"/>
      <c r="EM241" s="138"/>
      <c r="EN241" s="138"/>
      <c r="EO241" s="199"/>
      <c r="EP241" s="138"/>
      <c r="EQ241" s="138"/>
      <c r="ER241" s="138"/>
      <c r="ES241" s="138"/>
      <c r="ET241" s="199"/>
      <c r="EU241" s="138"/>
      <c r="EV241" s="138"/>
      <c r="EW241" s="138"/>
      <c r="EX241" s="138"/>
      <c r="EY241" s="199"/>
      <c r="EZ241" s="167"/>
      <c r="FA241" s="168"/>
      <c r="FB241" s="168"/>
      <c r="FC241" s="168"/>
      <c r="FD241" s="203"/>
      <c r="FE241" s="167">
        <v>9</v>
      </c>
      <c r="FF241" s="185" t="s">
        <v>3134</v>
      </c>
      <c r="FG241" s="168"/>
      <c r="FH241" s="168" t="s">
        <v>2605</v>
      </c>
      <c r="FI241" s="169">
        <v>0</v>
      </c>
      <c r="FJ241" s="184"/>
      <c r="FK241" s="145"/>
      <c r="FL241" s="138"/>
      <c r="FM241" s="138"/>
      <c r="FN241" s="159"/>
      <c r="FO241" s="138"/>
      <c r="FP241" s="145"/>
      <c r="FQ241" s="138"/>
      <c r="FR241" s="138"/>
      <c r="FS241" s="159"/>
      <c r="FT241" s="184"/>
      <c r="FU241" s="145"/>
      <c r="FV241" s="138"/>
      <c r="FW241" s="138"/>
      <c r="FX241" s="159"/>
      <c r="FY241" s="184"/>
      <c r="FZ241" s="145"/>
      <c r="GA241" s="138"/>
      <c r="GB241" s="138"/>
      <c r="GC241" s="159"/>
      <c r="GF241" s="8"/>
    </row>
    <row r="242" spans="1:188" x14ac:dyDescent="0.15">
      <c r="A242" s="138"/>
      <c r="B242" s="138"/>
      <c r="C242" s="138"/>
      <c r="D242" s="138"/>
      <c r="E242" s="138"/>
      <c r="F242" s="138"/>
      <c r="G242" s="138"/>
      <c r="H242" s="199"/>
      <c r="I242" s="138"/>
      <c r="J242" s="138"/>
      <c r="K242" s="138"/>
      <c r="L242" s="138"/>
      <c r="M242" s="138"/>
      <c r="N242" s="138"/>
      <c r="O242" s="138"/>
      <c r="P242" s="199"/>
      <c r="Q242" s="138"/>
      <c r="R242" s="138"/>
      <c r="S242" s="138"/>
      <c r="T242" s="199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99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99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99"/>
      <c r="BU242" s="138"/>
      <c r="BV242" s="138"/>
      <c r="BW242" s="138"/>
      <c r="BX242" s="199"/>
      <c r="BY242" s="138"/>
      <c r="BZ242" s="138"/>
      <c r="CA242" s="138"/>
      <c r="CB242" s="199"/>
      <c r="CC242" s="138"/>
      <c r="CD242" s="138"/>
      <c r="CE242" s="138"/>
      <c r="CF242" s="199"/>
      <c r="CG242" s="138"/>
      <c r="CH242" s="138"/>
      <c r="CI242" s="138"/>
      <c r="CJ242" s="199"/>
      <c r="CK242" s="138"/>
      <c r="CL242" s="138"/>
      <c r="CM242" s="138"/>
      <c r="CN242" s="199"/>
      <c r="CO242" s="138"/>
      <c r="CP242" s="138"/>
      <c r="CQ242" s="138"/>
      <c r="CR242" s="199"/>
      <c r="CS242" s="138"/>
      <c r="CT242" s="138"/>
      <c r="CU242" s="138"/>
      <c r="CV242" s="199"/>
      <c r="CW242" s="138"/>
      <c r="CX242" s="138"/>
      <c r="CY242" s="138"/>
      <c r="CZ242" s="199"/>
      <c r="DA242" s="138"/>
      <c r="DB242" s="138"/>
      <c r="DC242" s="138"/>
      <c r="DD242" s="199"/>
      <c r="DE242" s="138"/>
      <c r="DF242" s="138"/>
      <c r="DG242" s="138"/>
      <c r="DH242" s="199"/>
      <c r="DI242" s="138"/>
      <c r="DJ242" s="138"/>
      <c r="DK242" s="138"/>
      <c r="DL242" s="199"/>
      <c r="DM242" s="138"/>
      <c r="DN242" s="138"/>
      <c r="DO242" s="138"/>
      <c r="DP242" s="199"/>
      <c r="DQ242" s="138"/>
      <c r="DR242" s="138"/>
      <c r="DS242" s="138"/>
      <c r="DT242" s="138"/>
      <c r="DU242" s="199"/>
      <c r="DV242" s="138"/>
      <c r="DW242" s="138"/>
      <c r="DX242" s="138"/>
      <c r="DY242" s="138"/>
      <c r="DZ242" s="199"/>
      <c r="EA242" s="138"/>
      <c r="EB242" s="138"/>
      <c r="EC242" s="138"/>
      <c r="ED242" s="138"/>
      <c r="EE242" s="199"/>
      <c r="EF242" s="138"/>
      <c r="EG242" s="138"/>
      <c r="EH242" s="138"/>
      <c r="EI242" s="138"/>
      <c r="EJ242" s="199"/>
      <c r="EK242" s="138"/>
      <c r="EL242" s="138"/>
      <c r="EM242" s="138"/>
      <c r="EN242" s="138"/>
      <c r="EO242" s="199"/>
      <c r="EP242" s="138"/>
      <c r="EQ242" s="138"/>
      <c r="ER242" s="138"/>
      <c r="ES242" s="138"/>
      <c r="ET242" s="199"/>
      <c r="EU242" s="138"/>
      <c r="EV242" s="138"/>
      <c r="EW242" s="138"/>
      <c r="EX242" s="138"/>
      <c r="EY242" s="199"/>
      <c r="EZ242" s="138"/>
      <c r="FA242" s="138"/>
      <c r="FB242" s="138"/>
      <c r="FC242" s="138"/>
      <c r="FD242" s="199"/>
      <c r="FE242" s="138"/>
      <c r="FF242" s="138"/>
      <c r="FG242" s="138"/>
      <c r="FH242" s="138"/>
      <c r="FI242" s="177"/>
      <c r="FJ242" s="138"/>
      <c r="FK242" s="141" t="s">
        <v>3220</v>
      </c>
      <c r="FL242" s="138"/>
      <c r="FM242" s="138"/>
      <c r="FN242" s="159"/>
      <c r="FO242" s="138"/>
      <c r="FP242" s="145"/>
      <c r="FQ242" s="138"/>
      <c r="FR242" s="138"/>
      <c r="FS242" s="159"/>
      <c r="FT242" s="138"/>
      <c r="FU242" s="141" t="s">
        <v>3220</v>
      </c>
      <c r="FV242" s="138"/>
      <c r="FW242" s="138"/>
      <c r="FX242" s="159"/>
      <c r="FY242" s="138"/>
      <c r="FZ242" s="141" t="s">
        <v>3220</v>
      </c>
      <c r="GA242" s="138"/>
      <c r="GB242" s="138"/>
      <c r="GC242" s="159"/>
      <c r="GF242" s="8"/>
    </row>
    <row r="243" spans="1:188" x14ac:dyDescent="0.15">
      <c r="A243" s="138"/>
      <c r="B243" s="138"/>
      <c r="C243" s="138"/>
      <c r="D243" s="138"/>
      <c r="E243" s="138"/>
      <c r="F243" s="138"/>
      <c r="G243" s="138"/>
      <c r="H243" s="199"/>
      <c r="I243" s="138"/>
      <c r="J243" s="138"/>
      <c r="K243" s="138"/>
      <c r="L243" s="138"/>
      <c r="M243" s="138"/>
      <c r="N243" s="138"/>
      <c r="O243" s="138"/>
      <c r="P243" s="199"/>
      <c r="Q243" s="138"/>
      <c r="R243" s="138"/>
      <c r="S243" s="138"/>
      <c r="T243" s="199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99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99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99"/>
      <c r="BU243" s="138"/>
      <c r="BV243" s="138"/>
      <c r="BW243" s="138"/>
      <c r="BX243" s="199"/>
      <c r="BY243" s="138"/>
      <c r="BZ243" s="138"/>
      <c r="CA243" s="138"/>
      <c r="CB243" s="199"/>
      <c r="CC243" s="138"/>
      <c r="CD243" s="138"/>
      <c r="CE243" s="138"/>
      <c r="CF243" s="199"/>
      <c r="CG243" s="138"/>
      <c r="CH243" s="138"/>
      <c r="CI243" s="138"/>
      <c r="CJ243" s="199"/>
      <c r="CK243" s="138"/>
      <c r="CL243" s="138"/>
      <c r="CM243" s="138"/>
      <c r="CN243" s="199"/>
      <c r="CO243" s="138"/>
      <c r="CP243" s="138"/>
      <c r="CQ243" s="138"/>
      <c r="CR243" s="199"/>
      <c r="CS243" s="138"/>
      <c r="CT243" s="138"/>
      <c r="CU243" s="138"/>
      <c r="CV243" s="199"/>
      <c r="CW243" s="138"/>
      <c r="CX243" s="138"/>
      <c r="CY243" s="138"/>
      <c r="CZ243" s="199"/>
      <c r="DA243" s="138"/>
      <c r="DB243" s="138"/>
      <c r="DC243" s="138"/>
      <c r="DD243" s="199"/>
      <c r="DE243" s="138"/>
      <c r="DF243" s="138"/>
      <c r="DG243" s="138"/>
      <c r="DH243" s="199"/>
      <c r="DI243" s="138"/>
      <c r="DJ243" s="138"/>
      <c r="DK243" s="138"/>
      <c r="DL243" s="199"/>
      <c r="DM243" s="138"/>
      <c r="DN243" s="138"/>
      <c r="DO243" s="138"/>
      <c r="DP243" s="199"/>
      <c r="DQ243" s="138"/>
      <c r="DR243" s="138"/>
      <c r="DS243" s="138"/>
      <c r="DT243" s="138"/>
      <c r="DU243" s="199"/>
      <c r="DV243" s="138"/>
      <c r="DW243" s="138"/>
      <c r="DX243" s="138"/>
      <c r="DY243" s="138"/>
      <c r="DZ243" s="199"/>
      <c r="EA243" s="138"/>
      <c r="EB243" s="138"/>
      <c r="EC243" s="138"/>
      <c r="ED243" s="138"/>
      <c r="EE243" s="199"/>
      <c r="EF243" s="138"/>
      <c r="EG243" s="138"/>
      <c r="EH243" s="138"/>
      <c r="EI243" s="138"/>
      <c r="EJ243" s="199"/>
      <c r="EK243" s="138"/>
      <c r="EL243" s="138"/>
      <c r="EM243" s="138"/>
      <c r="EN243" s="138"/>
      <c r="EO243" s="199"/>
      <c r="EP243" s="138"/>
      <c r="EQ243" s="138"/>
      <c r="ER243" s="138"/>
      <c r="ES243" s="138"/>
      <c r="ET243" s="199"/>
      <c r="EU243" s="138"/>
      <c r="EV243" s="138"/>
      <c r="EW243" s="138"/>
      <c r="EX243" s="138"/>
      <c r="EY243" s="199"/>
      <c r="EZ243" s="138"/>
      <c r="FA243" s="138"/>
      <c r="FB243" s="138"/>
      <c r="FC243" s="138"/>
      <c r="FD243" s="199"/>
      <c r="FE243" s="138"/>
      <c r="FF243" s="138"/>
      <c r="FG243" s="138"/>
      <c r="FH243" s="138"/>
      <c r="FI243" s="159"/>
      <c r="FJ243" s="138">
        <v>1</v>
      </c>
      <c r="FK243" s="145" t="s">
        <v>3229</v>
      </c>
      <c r="FL243" s="138"/>
      <c r="FM243" s="138" t="s">
        <v>2985</v>
      </c>
      <c r="FN243" s="159">
        <v>7</v>
      </c>
      <c r="FO243" s="138"/>
      <c r="FP243" s="145"/>
      <c r="FQ243" s="138"/>
      <c r="FR243" s="138"/>
      <c r="FS243" s="159"/>
      <c r="FT243" s="138">
        <v>1</v>
      </c>
      <c r="FU243" s="145"/>
      <c r="FV243" s="138"/>
      <c r="FW243" s="138"/>
      <c r="FX243" s="159"/>
      <c r="FY243" s="138">
        <v>1</v>
      </c>
      <c r="FZ243" s="145" t="s">
        <v>3466</v>
      </c>
      <c r="GA243" s="138">
        <v>295</v>
      </c>
      <c r="GB243" s="145" t="s">
        <v>2985</v>
      </c>
      <c r="GC243" s="159">
        <v>5</v>
      </c>
      <c r="GF243" s="8"/>
    </row>
    <row r="244" spans="1:188" x14ac:dyDescent="0.15">
      <c r="A244" s="138"/>
      <c r="B244" s="138"/>
      <c r="C244" s="138"/>
      <c r="D244" s="138"/>
      <c r="E244" s="138"/>
      <c r="F244" s="138"/>
      <c r="G244" s="138"/>
      <c r="H244" s="199"/>
      <c r="I244" s="138"/>
      <c r="J244" s="138"/>
      <c r="K244" s="138"/>
      <c r="L244" s="138"/>
      <c r="M244" s="138"/>
      <c r="N244" s="138"/>
      <c r="O244" s="138"/>
      <c r="P244" s="199"/>
      <c r="Q244" s="138"/>
      <c r="R244" s="138"/>
      <c r="S244" s="138"/>
      <c r="T244" s="199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99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99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  <c r="BT244" s="199"/>
      <c r="BU244" s="138"/>
      <c r="BV244" s="138"/>
      <c r="BW244" s="138"/>
      <c r="BX244" s="199"/>
      <c r="BY244" s="138"/>
      <c r="BZ244" s="138"/>
      <c r="CA244" s="138"/>
      <c r="CB244" s="199"/>
      <c r="CC244" s="138"/>
      <c r="CD244" s="138"/>
      <c r="CE244" s="138"/>
      <c r="CF244" s="199"/>
      <c r="CG244" s="138"/>
      <c r="CH244" s="138"/>
      <c r="CI244" s="138"/>
      <c r="CJ244" s="199"/>
      <c r="CK244" s="138"/>
      <c r="CL244" s="138"/>
      <c r="CM244" s="138"/>
      <c r="CN244" s="199"/>
      <c r="CO244" s="138"/>
      <c r="CP244" s="138"/>
      <c r="CQ244" s="138"/>
      <c r="CR244" s="199"/>
      <c r="CS244" s="138"/>
      <c r="CT244" s="138"/>
      <c r="CU244" s="138"/>
      <c r="CV244" s="199"/>
      <c r="CW244" s="138"/>
      <c r="CX244" s="138"/>
      <c r="CY244" s="138"/>
      <c r="CZ244" s="199"/>
      <c r="DA244" s="138"/>
      <c r="DB244" s="138"/>
      <c r="DC244" s="138"/>
      <c r="DD244" s="199"/>
      <c r="DE244" s="138"/>
      <c r="DF244" s="138"/>
      <c r="DG244" s="138"/>
      <c r="DH244" s="199"/>
      <c r="DI244" s="138"/>
      <c r="DJ244" s="138"/>
      <c r="DK244" s="138"/>
      <c r="DL244" s="199"/>
      <c r="DM244" s="138"/>
      <c r="DN244" s="138"/>
      <c r="DO244" s="138"/>
      <c r="DP244" s="199"/>
      <c r="DQ244" s="138"/>
      <c r="DR244" s="138"/>
      <c r="DS244" s="138"/>
      <c r="DT244" s="138"/>
      <c r="DU244" s="199"/>
      <c r="DV244" s="138"/>
      <c r="DW244" s="138"/>
      <c r="DX244" s="138"/>
      <c r="DY244" s="138"/>
      <c r="DZ244" s="199"/>
      <c r="EA244" s="138"/>
      <c r="EB244" s="138"/>
      <c r="EC244" s="138"/>
      <c r="ED244" s="138"/>
      <c r="EE244" s="199"/>
      <c r="EF244" s="138"/>
      <c r="EG244" s="138"/>
      <c r="EH244" s="138"/>
      <c r="EI244" s="138"/>
      <c r="EJ244" s="199"/>
      <c r="EK244" s="138"/>
      <c r="EL244" s="138"/>
      <c r="EM244" s="138"/>
      <c r="EN244" s="138"/>
      <c r="EO244" s="199"/>
      <c r="EP244" s="138"/>
      <c r="EQ244" s="138"/>
      <c r="ER244" s="138"/>
      <c r="ES244" s="138"/>
      <c r="ET244" s="199"/>
      <c r="EU244" s="138"/>
      <c r="EV244" s="138"/>
      <c r="EW244" s="138"/>
      <c r="EX244" s="138"/>
      <c r="EY244" s="199"/>
      <c r="EZ244" s="138"/>
      <c r="FA244" s="138"/>
      <c r="FB244" s="138"/>
      <c r="FC244" s="138"/>
      <c r="FD244" s="199"/>
      <c r="FE244" s="138"/>
      <c r="FF244" s="138"/>
      <c r="FG244" s="138"/>
      <c r="FH244" s="138"/>
      <c r="FI244" s="199"/>
      <c r="FJ244" s="184">
        <v>2</v>
      </c>
      <c r="FK244" s="145" t="s">
        <v>3221</v>
      </c>
      <c r="FL244" s="138"/>
      <c r="FM244" s="138" t="s">
        <v>3146</v>
      </c>
      <c r="FN244" s="159">
        <v>4</v>
      </c>
      <c r="FO244" s="138"/>
      <c r="FP244" s="145"/>
      <c r="FQ244" s="138"/>
      <c r="FR244" s="138"/>
      <c r="FS244" s="159"/>
      <c r="FT244" s="184">
        <v>2</v>
      </c>
      <c r="FU244" s="145"/>
      <c r="FV244" s="138"/>
      <c r="FW244" s="138"/>
      <c r="FX244" s="159"/>
      <c r="FY244" s="184">
        <v>2</v>
      </c>
      <c r="FZ244" s="145" t="s">
        <v>3467</v>
      </c>
      <c r="GA244" s="138">
        <v>352</v>
      </c>
      <c r="GB244" s="145" t="s">
        <v>3471</v>
      </c>
      <c r="GC244" s="159">
        <v>5</v>
      </c>
      <c r="GF244" s="8"/>
    </row>
    <row r="245" spans="1:188" x14ac:dyDescent="0.15">
      <c r="A245" s="138"/>
      <c r="B245" s="138"/>
      <c r="C245" s="138"/>
      <c r="D245" s="138"/>
      <c r="E245" s="138"/>
      <c r="F245" s="138"/>
      <c r="G245" s="138"/>
      <c r="H245" s="199"/>
      <c r="I245" s="138"/>
      <c r="J245" s="138"/>
      <c r="K245" s="138"/>
      <c r="L245" s="138"/>
      <c r="M245" s="138"/>
      <c r="N245" s="138"/>
      <c r="O245" s="138"/>
      <c r="P245" s="199"/>
      <c r="Q245" s="138"/>
      <c r="R245" s="138"/>
      <c r="S245" s="138"/>
      <c r="T245" s="199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99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99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  <c r="BT245" s="199"/>
      <c r="BU245" s="138"/>
      <c r="BV245" s="138"/>
      <c r="BW245" s="138"/>
      <c r="BX245" s="199"/>
      <c r="BY245" s="138"/>
      <c r="BZ245" s="138"/>
      <c r="CA245" s="138"/>
      <c r="CB245" s="199"/>
      <c r="CC245" s="138"/>
      <c r="CD245" s="138"/>
      <c r="CE245" s="138"/>
      <c r="CF245" s="199"/>
      <c r="CG245" s="138"/>
      <c r="CH245" s="138"/>
      <c r="CI245" s="138"/>
      <c r="CJ245" s="199"/>
      <c r="CK245" s="138"/>
      <c r="CL245" s="138"/>
      <c r="CM245" s="138"/>
      <c r="CN245" s="199"/>
      <c r="CO245" s="138"/>
      <c r="CP245" s="138"/>
      <c r="CQ245" s="138"/>
      <c r="CR245" s="199"/>
      <c r="CS245" s="138"/>
      <c r="CT245" s="138"/>
      <c r="CU245" s="138"/>
      <c r="CV245" s="199"/>
      <c r="CW245" s="138"/>
      <c r="CX245" s="138"/>
      <c r="CY245" s="138"/>
      <c r="CZ245" s="199"/>
      <c r="DA245" s="138"/>
      <c r="DB245" s="138"/>
      <c r="DC245" s="138"/>
      <c r="DD245" s="199"/>
      <c r="DE245" s="138"/>
      <c r="DF245" s="138"/>
      <c r="DG245" s="138"/>
      <c r="DH245" s="199"/>
      <c r="DI245" s="138"/>
      <c r="DJ245" s="138"/>
      <c r="DK245" s="138"/>
      <c r="DL245" s="199"/>
      <c r="DM245" s="138"/>
      <c r="DN245" s="138"/>
      <c r="DO245" s="138"/>
      <c r="DP245" s="199"/>
      <c r="DQ245" s="138"/>
      <c r="DR245" s="138"/>
      <c r="DS245" s="138"/>
      <c r="DT245" s="138"/>
      <c r="DU245" s="199"/>
      <c r="DV245" s="138"/>
      <c r="DW245" s="138"/>
      <c r="DX245" s="138"/>
      <c r="DY245" s="138"/>
      <c r="DZ245" s="199"/>
      <c r="EA245" s="138"/>
      <c r="EB245" s="138"/>
      <c r="EC245" s="138"/>
      <c r="ED245" s="138"/>
      <c r="EE245" s="199"/>
      <c r="EF245" s="138"/>
      <c r="EG245" s="138"/>
      <c r="EH245" s="138"/>
      <c r="EI245" s="138"/>
      <c r="EJ245" s="199"/>
      <c r="EK245" s="138"/>
      <c r="EL245" s="138"/>
      <c r="EM245" s="138"/>
      <c r="EN245" s="138"/>
      <c r="EO245" s="199"/>
      <c r="EP245" s="138"/>
      <c r="EQ245" s="138"/>
      <c r="ER245" s="138"/>
      <c r="ES245" s="138"/>
      <c r="ET245" s="199"/>
      <c r="EU245" s="138"/>
      <c r="EV245" s="138"/>
      <c r="EW245" s="138"/>
      <c r="EX245" s="138"/>
      <c r="EY245" s="199"/>
      <c r="EZ245" s="138"/>
      <c r="FA245" s="138"/>
      <c r="FB245" s="138"/>
      <c r="FC245" s="138"/>
      <c r="FD245" s="199"/>
      <c r="FE245" s="138"/>
      <c r="FF245" s="138"/>
      <c r="FG245" s="138"/>
      <c r="FH245" s="138"/>
      <c r="FI245" s="199"/>
      <c r="FJ245" s="184">
        <v>3</v>
      </c>
      <c r="FK245" s="145" t="s">
        <v>3222</v>
      </c>
      <c r="FL245" s="138"/>
      <c r="FM245" s="138" t="s">
        <v>1686</v>
      </c>
      <c r="FN245" s="159">
        <v>4</v>
      </c>
      <c r="FO245" s="138"/>
      <c r="FP245" s="145"/>
      <c r="FQ245" s="138"/>
      <c r="FR245" s="138"/>
      <c r="FS245" s="159"/>
      <c r="FT245" s="184">
        <v>3</v>
      </c>
      <c r="FU245" s="145"/>
      <c r="FV245" s="138"/>
      <c r="FW245" s="138"/>
      <c r="FX245" s="159"/>
      <c r="FY245" s="184">
        <v>3</v>
      </c>
      <c r="FZ245" s="145" t="s">
        <v>3468</v>
      </c>
      <c r="GA245" s="138">
        <v>362</v>
      </c>
      <c r="GB245" s="145" t="s">
        <v>3300</v>
      </c>
      <c r="GC245" s="159">
        <v>5</v>
      </c>
      <c r="GF245" s="8"/>
    </row>
    <row r="246" spans="1:188" x14ac:dyDescent="0.15">
      <c r="A246" s="138"/>
      <c r="B246" s="138"/>
      <c r="C246" s="138"/>
      <c r="D246" s="138"/>
      <c r="E246" s="138"/>
      <c r="F246" s="138"/>
      <c r="G246" s="138"/>
      <c r="H246" s="199"/>
      <c r="I246" s="138"/>
      <c r="J246" s="138"/>
      <c r="K246" s="138"/>
      <c r="L246" s="138"/>
      <c r="M246" s="138"/>
      <c r="N246" s="138"/>
      <c r="O246" s="138"/>
      <c r="P246" s="199"/>
      <c r="Q246" s="138"/>
      <c r="R246" s="138"/>
      <c r="S246" s="138"/>
      <c r="T246" s="199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99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99"/>
      <c r="BI246" s="138"/>
      <c r="BJ246" s="138"/>
      <c r="BK246" s="138"/>
      <c r="BL246" s="138"/>
      <c r="BM246" s="138"/>
      <c r="BN246" s="138"/>
      <c r="BO246" s="138"/>
      <c r="BP246" s="138"/>
      <c r="BQ246" s="138"/>
      <c r="BR246" s="138"/>
      <c r="BS246" s="138"/>
      <c r="BT246" s="199"/>
      <c r="BU246" s="138"/>
      <c r="BV246" s="138"/>
      <c r="BW246" s="138"/>
      <c r="BX246" s="199"/>
      <c r="BY246" s="138"/>
      <c r="BZ246" s="138"/>
      <c r="CA246" s="138"/>
      <c r="CB246" s="199"/>
      <c r="CC246" s="138"/>
      <c r="CD246" s="138"/>
      <c r="CE246" s="138"/>
      <c r="CF246" s="199"/>
      <c r="CG246" s="138"/>
      <c r="CH246" s="138"/>
      <c r="CI246" s="138"/>
      <c r="CJ246" s="199"/>
      <c r="CK246" s="138"/>
      <c r="CL246" s="138"/>
      <c r="CM246" s="138"/>
      <c r="CN246" s="199"/>
      <c r="CO246" s="138"/>
      <c r="CP246" s="138"/>
      <c r="CQ246" s="138"/>
      <c r="CR246" s="199"/>
      <c r="CS246" s="138"/>
      <c r="CT246" s="138"/>
      <c r="CU246" s="138"/>
      <c r="CV246" s="199"/>
      <c r="CW246" s="138"/>
      <c r="CX246" s="138"/>
      <c r="CY246" s="138"/>
      <c r="CZ246" s="199"/>
      <c r="DA246" s="138"/>
      <c r="DB246" s="138"/>
      <c r="DC246" s="138"/>
      <c r="DD246" s="199"/>
      <c r="DE246" s="138"/>
      <c r="DF246" s="138"/>
      <c r="DG246" s="138"/>
      <c r="DH246" s="199"/>
      <c r="DI246" s="138"/>
      <c r="DJ246" s="138"/>
      <c r="DK246" s="138"/>
      <c r="DL246" s="199"/>
      <c r="DM246" s="138"/>
      <c r="DN246" s="138"/>
      <c r="DO246" s="138"/>
      <c r="DP246" s="199"/>
      <c r="DQ246" s="138"/>
      <c r="DR246" s="138"/>
      <c r="DS246" s="138"/>
      <c r="DT246" s="138"/>
      <c r="DU246" s="199"/>
      <c r="DV246" s="138"/>
      <c r="DW246" s="138"/>
      <c r="DX246" s="138"/>
      <c r="DY246" s="138"/>
      <c r="DZ246" s="199"/>
      <c r="EA246" s="138"/>
      <c r="EB246" s="138"/>
      <c r="EC246" s="138"/>
      <c r="ED246" s="138"/>
      <c r="EE246" s="199"/>
      <c r="EF246" s="138"/>
      <c r="EG246" s="138"/>
      <c r="EH246" s="138"/>
      <c r="EI246" s="138"/>
      <c r="EJ246" s="199"/>
      <c r="EK246" s="138"/>
      <c r="EL246" s="138"/>
      <c r="EM246" s="138"/>
      <c r="EN246" s="138"/>
      <c r="EO246" s="199"/>
      <c r="EP246" s="138"/>
      <c r="EQ246" s="138"/>
      <c r="ER246" s="138"/>
      <c r="ES246" s="138"/>
      <c r="ET246" s="199"/>
      <c r="EU246" s="138"/>
      <c r="EV246" s="138"/>
      <c r="EW246" s="138"/>
      <c r="EX246" s="138"/>
      <c r="EY246" s="199"/>
      <c r="EZ246" s="138"/>
      <c r="FA246" s="138"/>
      <c r="FB246" s="138"/>
      <c r="FC246" s="138"/>
      <c r="FD246" s="199"/>
      <c r="FE246" s="138"/>
      <c r="FF246" s="138"/>
      <c r="FG246" s="138"/>
      <c r="FH246" s="138"/>
      <c r="FI246" s="199"/>
      <c r="FJ246" s="184">
        <v>4</v>
      </c>
      <c r="FK246" s="145" t="s">
        <v>3223</v>
      </c>
      <c r="FL246" s="138"/>
      <c r="FM246" s="138" t="s">
        <v>1544</v>
      </c>
      <c r="FN246" s="159">
        <v>3.5</v>
      </c>
      <c r="FO246" s="138"/>
      <c r="FP246" s="145"/>
      <c r="FQ246" s="138"/>
      <c r="FR246" s="138"/>
      <c r="FS246" s="159"/>
      <c r="FT246" s="184">
        <v>4</v>
      </c>
      <c r="FU246" s="145"/>
      <c r="FV246" s="138"/>
      <c r="FW246" s="138"/>
      <c r="FX246" s="159"/>
      <c r="FY246" s="184">
        <v>4</v>
      </c>
      <c r="FZ246" s="145" t="s">
        <v>3469</v>
      </c>
      <c r="GA246" s="138">
        <v>331</v>
      </c>
      <c r="GB246" s="145" t="s">
        <v>3386</v>
      </c>
      <c r="GC246" s="159">
        <v>4.5</v>
      </c>
      <c r="GF246" s="8"/>
    </row>
    <row r="247" spans="1:188" x14ac:dyDescent="0.15">
      <c r="A247" s="138"/>
      <c r="B247" s="138"/>
      <c r="C247" s="138"/>
      <c r="D247" s="138"/>
      <c r="E247" s="138"/>
      <c r="F247" s="138"/>
      <c r="G247" s="138"/>
      <c r="H247" s="199"/>
      <c r="I247" s="138"/>
      <c r="J247" s="138"/>
      <c r="K247" s="138"/>
      <c r="L247" s="138"/>
      <c r="M247" s="138"/>
      <c r="N247" s="138"/>
      <c r="O247" s="138"/>
      <c r="P247" s="199"/>
      <c r="Q247" s="138"/>
      <c r="R247" s="138"/>
      <c r="S247" s="138"/>
      <c r="T247" s="199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99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99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  <c r="BT247" s="199"/>
      <c r="BU247" s="138"/>
      <c r="BV247" s="138"/>
      <c r="BW247" s="138"/>
      <c r="BX247" s="199"/>
      <c r="BY247" s="138"/>
      <c r="BZ247" s="138"/>
      <c r="CA247" s="138"/>
      <c r="CB247" s="199"/>
      <c r="CC247" s="138"/>
      <c r="CD247" s="138"/>
      <c r="CE247" s="138"/>
      <c r="CF247" s="199"/>
      <c r="CG247" s="138"/>
      <c r="CH247" s="138"/>
      <c r="CI247" s="138"/>
      <c r="CJ247" s="199"/>
      <c r="CK247" s="138"/>
      <c r="CL247" s="138"/>
      <c r="CM247" s="138"/>
      <c r="CN247" s="199"/>
      <c r="CO247" s="138"/>
      <c r="CP247" s="138"/>
      <c r="CQ247" s="138"/>
      <c r="CR247" s="199"/>
      <c r="CS247" s="138"/>
      <c r="CT247" s="138"/>
      <c r="CU247" s="138"/>
      <c r="CV247" s="199"/>
      <c r="CW247" s="138"/>
      <c r="CX247" s="138"/>
      <c r="CY247" s="138"/>
      <c r="CZ247" s="199"/>
      <c r="DA247" s="138"/>
      <c r="DB247" s="138"/>
      <c r="DC247" s="138"/>
      <c r="DD247" s="199"/>
      <c r="DE247" s="138"/>
      <c r="DF247" s="138"/>
      <c r="DG247" s="138"/>
      <c r="DH247" s="199"/>
      <c r="DI247" s="138"/>
      <c r="DJ247" s="138"/>
      <c r="DK247" s="138"/>
      <c r="DL247" s="199"/>
      <c r="DM247" s="138"/>
      <c r="DN247" s="138"/>
      <c r="DO247" s="138"/>
      <c r="DP247" s="199"/>
      <c r="DQ247" s="138"/>
      <c r="DR247" s="138"/>
      <c r="DS247" s="138"/>
      <c r="DT247" s="138"/>
      <c r="DU247" s="199"/>
      <c r="DV247" s="138"/>
      <c r="DW247" s="138"/>
      <c r="DX247" s="138"/>
      <c r="DY247" s="138"/>
      <c r="DZ247" s="199"/>
      <c r="EA247" s="138"/>
      <c r="EB247" s="138"/>
      <c r="EC247" s="138"/>
      <c r="ED247" s="138"/>
      <c r="EE247" s="199"/>
      <c r="EF247" s="138"/>
      <c r="EG247" s="138"/>
      <c r="EH247" s="138"/>
      <c r="EI247" s="138"/>
      <c r="EJ247" s="199"/>
      <c r="EK247" s="138"/>
      <c r="EL247" s="138"/>
      <c r="EM247" s="138"/>
      <c r="EN247" s="138"/>
      <c r="EO247" s="199"/>
      <c r="EP247" s="138"/>
      <c r="EQ247" s="138"/>
      <c r="ER247" s="138"/>
      <c r="ES247" s="138"/>
      <c r="ET247" s="199"/>
      <c r="EU247" s="138"/>
      <c r="EV247" s="138"/>
      <c r="EW247" s="138"/>
      <c r="EX247" s="138"/>
      <c r="EY247" s="199"/>
      <c r="EZ247" s="138"/>
      <c r="FA247" s="138"/>
      <c r="FB247" s="138"/>
      <c r="FC247" s="138"/>
      <c r="FD247" s="199"/>
      <c r="FE247" s="138"/>
      <c r="FF247" s="138"/>
      <c r="FG247" s="138"/>
      <c r="FH247" s="138"/>
      <c r="FI247" s="199"/>
      <c r="FJ247" s="184">
        <v>5</v>
      </c>
      <c r="FK247" s="145" t="s">
        <v>3224</v>
      </c>
      <c r="FL247" s="138"/>
      <c r="FM247" s="145" t="s">
        <v>3296</v>
      </c>
      <c r="FN247" s="159">
        <v>3.5</v>
      </c>
      <c r="FO247" s="138"/>
      <c r="FP247" s="145"/>
      <c r="FQ247" s="138"/>
      <c r="FR247" s="138"/>
      <c r="FS247" s="159"/>
      <c r="FT247" s="184">
        <v>5</v>
      </c>
      <c r="FU247" s="145"/>
      <c r="FV247" s="138"/>
      <c r="FW247" s="138"/>
      <c r="FX247" s="159"/>
      <c r="FY247" s="184">
        <v>5</v>
      </c>
      <c r="FZ247" s="145" t="s">
        <v>3286</v>
      </c>
      <c r="GA247" s="138">
        <v>294</v>
      </c>
      <c r="GB247" s="145" t="s">
        <v>3296</v>
      </c>
      <c r="GC247" s="159">
        <v>4</v>
      </c>
      <c r="GF247" s="8"/>
    </row>
    <row r="248" spans="1:188" x14ac:dyDescent="0.15">
      <c r="A248" s="138"/>
      <c r="B248" s="138"/>
      <c r="C248" s="138"/>
      <c r="D248" s="138"/>
      <c r="E248" s="138"/>
      <c r="F248" s="138"/>
      <c r="G248" s="138"/>
      <c r="H248" s="199"/>
      <c r="I248" s="138"/>
      <c r="J248" s="138"/>
      <c r="K248" s="138"/>
      <c r="L248" s="138"/>
      <c r="M248" s="138"/>
      <c r="N248" s="138"/>
      <c r="O248" s="138"/>
      <c r="P248" s="199"/>
      <c r="Q248" s="138"/>
      <c r="R248" s="138"/>
      <c r="S248" s="138"/>
      <c r="T248" s="199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99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99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  <c r="BT248" s="199"/>
      <c r="BU248" s="138"/>
      <c r="BV248" s="138"/>
      <c r="BW248" s="138"/>
      <c r="BX248" s="199"/>
      <c r="BY248" s="138"/>
      <c r="BZ248" s="138"/>
      <c r="CA248" s="138"/>
      <c r="CB248" s="199"/>
      <c r="CC248" s="138"/>
      <c r="CD248" s="138"/>
      <c r="CE248" s="138"/>
      <c r="CF248" s="199"/>
      <c r="CG248" s="138"/>
      <c r="CH248" s="138"/>
      <c r="CI248" s="138"/>
      <c r="CJ248" s="199"/>
      <c r="CK248" s="138"/>
      <c r="CL248" s="138"/>
      <c r="CM248" s="138"/>
      <c r="CN248" s="199"/>
      <c r="CO248" s="138"/>
      <c r="CP248" s="138"/>
      <c r="CQ248" s="138"/>
      <c r="CR248" s="199"/>
      <c r="CS248" s="138"/>
      <c r="CT248" s="138"/>
      <c r="CU248" s="138"/>
      <c r="CV248" s="199"/>
      <c r="CW248" s="138"/>
      <c r="CX248" s="138"/>
      <c r="CY248" s="138"/>
      <c r="CZ248" s="199"/>
      <c r="DA248" s="138"/>
      <c r="DB248" s="138"/>
      <c r="DC248" s="138"/>
      <c r="DD248" s="199"/>
      <c r="DE248" s="138"/>
      <c r="DF248" s="138"/>
      <c r="DG248" s="138"/>
      <c r="DH248" s="199"/>
      <c r="DI248" s="138"/>
      <c r="DJ248" s="138"/>
      <c r="DK248" s="138"/>
      <c r="DL248" s="199"/>
      <c r="DM248" s="138"/>
      <c r="DN248" s="138"/>
      <c r="DO248" s="138"/>
      <c r="DP248" s="199"/>
      <c r="DQ248" s="138"/>
      <c r="DR248" s="138"/>
      <c r="DS248" s="138"/>
      <c r="DT248" s="138"/>
      <c r="DU248" s="199"/>
      <c r="DV248" s="138"/>
      <c r="DW248" s="138"/>
      <c r="DX248" s="138"/>
      <c r="DY248" s="138"/>
      <c r="DZ248" s="199"/>
      <c r="EA248" s="138"/>
      <c r="EB248" s="138"/>
      <c r="EC248" s="138"/>
      <c r="ED248" s="138"/>
      <c r="EE248" s="199"/>
      <c r="EF248" s="138"/>
      <c r="EG248" s="138"/>
      <c r="EH248" s="138"/>
      <c r="EI248" s="138"/>
      <c r="EJ248" s="199"/>
      <c r="EK248" s="138"/>
      <c r="EL248" s="138"/>
      <c r="EM248" s="138"/>
      <c r="EN248" s="138"/>
      <c r="EO248" s="199"/>
      <c r="EP248" s="138"/>
      <c r="EQ248" s="138"/>
      <c r="ER248" s="138"/>
      <c r="ES248" s="138"/>
      <c r="ET248" s="199"/>
      <c r="EU248" s="138"/>
      <c r="EV248" s="138"/>
      <c r="EW248" s="138"/>
      <c r="EX248" s="138"/>
      <c r="EY248" s="199"/>
      <c r="EZ248" s="138"/>
      <c r="FA248" s="138"/>
      <c r="FB248" s="138"/>
      <c r="FC248" s="138"/>
      <c r="FD248" s="199"/>
      <c r="FE248" s="138"/>
      <c r="FF248" s="138"/>
      <c r="FG248" s="138"/>
      <c r="FH248" s="138"/>
      <c r="FI248" s="199"/>
      <c r="FJ248" s="184">
        <v>6</v>
      </c>
      <c r="FK248" s="145" t="s">
        <v>3225</v>
      </c>
      <c r="FL248" s="138"/>
      <c r="FM248" s="145" t="s">
        <v>3296</v>
      </c>
      <c r="FN248" s="159">
        <v>3</v>
      </c>
      <c r="FO248" s="138"/>
      <c r="FP248" s="145"/>
      <c r="FQ248" s="138"/>
      <c r="FR248" s="138"/>
      <c r="FS248" s="159"/>
      <c r="FT248" s="184">
        <v>6</v>
      </c>
      <c r="FU248" s="145"/>
      <c r="FV248" s="138"/>
      <c r="FW248" s="138"/>
      <c r="FX248" s="159"/>
      <c r="FY248" s="184">
        <v>6</v>
      </c>
      <c r="FZ248" s="145" t="s">
        <v>3280</v>
      </c>
      <c r="GA248" s="138">
        <v>315</v>
      </c>
      <c r="GB248" s="145" t="s">
        <v>1686</v>
      </c>
      <c r="GC248" s="159">
        <v>2.5</v>
      </c>
      <c r="GF248" s="8"/>
    </row>
    <row r="249" spans="1:188" x14ac:dyDescent="0.15">
      <c r="A249" s="138"/>
      <c r="B249" s="138"/>
      <c r="C249" s="138"/>
      <c r="D249" s="138"/>
      <c r="E249" s="138"/>
      <c r="F249" s="138"/>
      <c r="G249" s="138"/>
      <c r="H249" s="199"/>
      <c r="I249" s="138"/>
      <c r="J249" s="138"/>
      <c r="K249" s="138"/>
      <c r="L249" s="138"/>
      <c r="M249" s="138"/>
      <c r="N249" s="138"/>
      <c r="O249" s="138"/>
      <c r="P249" s="199"/>
      <c r="Q249" s="138"/>
      <c r="R249" s="138"/>
      <c r="S249" s="138"/>
      <c r="T249" s="199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99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99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  <c r="BT249" s="199"/>
      <c r="BU249" s="138"/>
      <c r="BV249" s="138"/>
      <c r="BW249" s="138"/>
      <c r="BX249" s="199"/>
      <c r="BY249" s="138"/>
      <c r="BZ249" s="138"/>
      <c r="CA249" s="138"/>
      <c r="CB249" s="199"/>
      <c r="CC249" s="138"/>
      <c r="CD249" s="138"/>
      <c r="CE249" s="138"/>
      <c r="CF249" s="199"/>
      <c r="CG249" s="138"/>
      <c r="CH249" s="138"/>
      <c r="CI249" s="138"/>
      <c r="CJ249" s="199"/>
      <c r="CK249" s="138"/>
      <c r="CL249" s="138"/>
      <c r="CM249" s="138"/>
      <c r="CN249" s="199"/>
      <c r="CO249" s="138"/>
      <c r="CP249" s="138"/>
      <c r="CQ249" s="138"/>
      <c r="CR249" s="199"/>
      <c r="CS249" s="138"/>
      <c r="CT249" s="138"/>
      <c r="CU249" s="138"/>
      <c r="CV249" s="199"/>
      <c r="CW249" s="138"/>
      <c r="CX249" s="138"/>
      <c r="CY249" s="138"/>
      <c r="CZ249" s="199"/>
      <c r="DA249" s="138"/>
      <c r="DB249" s="138"/>
      <c r="DC249" s="138"/>
      <c r="DD249" s="199"/>
      <c r="DE249" s="138"/>
      <c r="DF249" s="138"/>
      <c r="DG249" s="138"/>
      <c r="DH249" s="199"/>
      <c r="DI249" s="138"/>
      <c r="DJ249" s="138"/>
      <c r="DK249" s="138"/>
      <c r="DL249" s="199"/>
      <c r="DM249" s="138"/>
      <c r="DN249" s="138"/>
      <c r="DO249" s="138"/>
      <c r="DP249" s="199"/>
      <c r="DQ249" s="138"/>
      <c r="DR249" s="138"/>
      <c r="DS249" s="138"/>
      <c r="DT249" s="138"/>
      <c r="DU249" s="199"/>
      <c r="DV249" s="138"/>
      <c r="DW249" s="138"/>
      <c r="DX249" s="138"/>
      <c r="DY249" s="138"/>
      <c r="DZ249" s="199"/>
      <c r="EA249" s="138"/>
      <c r="EB249" s="138"/>
      <c r="EC249" s="138"/>
      <c r="ED249" s="138"/>
      <c r="EE249" s="199"/>
      <c r="EF249" s="138"/>
      <c r="EG249" s="138"/>
      <c r="EH249" s="138"/>
      <c r="EI249" s="138"/>
      <c r="EJ249" s="199"/>
      <c r="EK249" s="138"/>
      <c r="EL249" s="138"/>
      <c r="EM249" s="138"/>
      <c r="EN249" s="138"/>
      <c r="EO249" s="199"/>
      <c r="EP249" s="138"/>
      <c r="EQ249" s="138"/>
      <c r="ER249" s="138"/>
      <c r="ES249" s="138"/>
      <c r="ET249" s="199"/>
      <c r="EU249" s="138"/>
      <c r="EV249" s="138"/>
      <c r="EW249" s="138"/>
      <c r="EX249" s="138"/>
      <c r="EY249" s="199"/>
      <c r="EZ249" s="138"/>
      <c r="FA249" s="138"/>
      <c r="FB249" s="138"/>
      <c r="FC249" s="138"/>
      <c r="FD249" s="199"/>
      <c r="FE249" s="138"/>
      <c r="FF249" s="138"/>
      <c r="FG249" s="138"/>
      <c r="FH249" s="138"/>
      <c r="FI249" s="159"/>
      <c r="FJ249" s="138">
        <v>7</v>
      </c>
      <c r="FK249" s="145" t="s">
        <v>3226</v>
      </c>
      <c r="FL249" s="138"/>
      <c r="FM249" s="138" t="s">
        <v>2012</v>
      </c>
      <c r="FN249" s="159">
        <v>3</v>
      </c>
      <c r="FO249" s="138"/>
      <c r="FP249" s="145"/>
      <c r="FQ249" s="138"/>
      <c r="FR249" s="138"/>
      <c r="FS249" s="159"/>
      <c r="FT249" s="138">
        <v>7</v>
      </c>
      <c r="FU249" s="145"/>
      <c r="FV249" s="138"/>
      <c r="FW249" s="138"/>
      <c r="FX249" s="159"/>
      <c r="FY249" s="138">
        <v>7</v>
      </c>
      <c r="FZ249" s="145" t="s">
        <v>3270</v>
      </c>
      <c r="GA249" s="138">
        <v>285</v>
      </c>
      <c r="GB249" s="145" t="s">
        <v>3203</v>
      </c>
      <c r="GC249" s="159">
        <v>1</v>
      </c>
      <c r="GF249" s="8"/>
    </row>
    <row r="250" spans="1:188" x14ac:dyDescent="0.15">
      <c r="A250" s="138"/>
      <c r="B250" s="138"/>
      <c r="C250" s="138"/>
      <c r="D250" s="138"/>
      <c r="E250" s="138"/>
      <c r="F250" s="138"/>
      <c r="G250" s="138"/>
      <c r="H250" s="199"/>
      <c r="I250" s="138"/>
      <c r="J250" s="138"/>
      <c r="K250" s="138"/>
      <c r="L250" s="138"/>
      <c r="M250" s="138"/>
      <c r="N250" s="138"/>
      <c r="O250" s="138"/>
      <c r="P250" s="199"/>
      <c r="Q250" s="138"/>
      <c r="R250" s="138"/>
      <c r="S250" s="138"/>
      <c r="T250" s="199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99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99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  <c r="BT250" s="199"/>
      <c r="BU250" s="138"/>
      <c r="BV250" s="138"/>
      <c r="BW250" s="138"/>
      <c r="BX250" s="199"/>
      <c r="BY250" s="138"/>
      <c r="BZ250" s="138"/>
      <c r="CA250" s="138"/>
      <c r="CB250" s="199"/>
      <c r="CC250" s="138"/>
      <c r="CD250" s="138"/>
      <c r="CE250" s="138"/>
      <c r="CF250" s="199"/>
      <c r="CG250" s="138"/>
      <c r="CH250" s="138"/>
      <c r="CI250" s="138"/>
      <c r="CJ250" s="199"/>
      <c r="CK250" s="138"/>
      <c r="CL250" s="138"/>
      <c r="CM250" s="138"/>
      <c r="CN250" s="199"/>
      <c r="CO250" s="138"/>
      <c r="CP250" s="138"/>
      <c r="CQ250" s="138"/>
      <c r="CR250" s="199"/>
      <c r="CS250" s="138"/>
      <c r="CT250" s="138"/>
      <c r="CU250" s="138"/>
      <c r="CV250" s="199"/>
      <c r="CW250" s="138"/>
      <c r="CX250" s="138"/>
      <c r="CY250" s="138"/>
      <c r="CZ250" s="199"/>
      <c r="DA250" s="138"/>
      <c r="DB250" s="138"/>
      <c r="DC250" s="138"/>
      <c r="DD250" s="199"/>
      <c r="DE250" s="138"/>
      <c r="DF250" s="138"/>
      <c r="DG250" s="138"/>
      <c r="DH250" s="199"/>
      <c r="DI250" s="138"/>
      <c r="DJ250" s="138"/>
      <c r="DK250" s="138"/>
      <c r="DL250" s="199"/>
      <c r="DM250" s="138"/>
      <c r="DN250" s="138"/>
      <c r="DO250" s="138"/>
      <c r="DP250" s="199"/>
      <c r="DQ250" s="138"/>
      <c r="DR250" s="138"/>
      <c r="DS250" s="138"/>
      <c r="DT250" s="138"/>
      <c r="DU250" s="199"/>
      <c r="DV250" s="138"/>
      <c r="DW250" s="138"/>
      <c r="DX250" s="138"/>
      <c r="DY250" s="138"/>
      <c r="DZ250" s="199"/>
      <c r="EA250" s="138"/>
      <c r="EB250" s="138"/>
      <c r="EC250" s="138"/>
      <c r="ED250" s="138"/>
      <c r="EE250" s="199"/>
      <c r="EF250" s="138"/>
      <c r="EG250" s="138"/>
      <c r="EH250" s="138"/>
      <c r="EI250" s="138"/>
      <c r="EJ250" s="199"/>
      <c r="EK250" s="138"/>
      <c r="EL250" s="138"/>
      <c r="EM250" s="138"/>
      <c r="EN250" s="138"/>
      <c r="EO250" s="199"/>
      <c r="EP250" s="138"/>
      <c r="EQ250" s="138"/>
      <c r="ER250" s="138"/>
      <c r="ES250" s="138"/>
      <c r="ET250" s="199"/>
      <c r="EU250" s="138"/>
      <c r="EV250" s="138"/>
      <c r="EW250" s="138"/>
      <c r="EX250" s="138"/>
      <c r="EY250" s="199"/>
      <c r="EZ250" s="138"/>
      <c r="FA250" s="138"/>
      <c r="FB250" s="138"/>
      <c r="FC250" s="138"/>
      <c r="FD250" s="199"/>
      <c r="FE250" s="138"/>
      <c r="FF250" s="138"/>
      <c r="FG250" s="138"/>
      <c r="FH250" s="138"/>
      <c r="FI250" s="159"/>
      <c r="FJ250" s="138"/>
      <c r="FK250" s="138"/>
      <c r="FL250" s="138"/>
      <c r="FM250" s="138"/>
      <c r="FN250" s="159"/>
      <c r="FO250" s="138"/>
      <c r="FP250" s="145"/>
      <c r="FQ250" s="138"/>
      <c r="FR250" s="138"/>
      <c r="FS250" s="159"/>
      <c r="FT250" s="138"/>
      <c r="FU250" s="145"/>
      <c r="FV250" s="138"/>
      <c r="FW250" s="138"/>
      <c r="FX250" s="159"/>
      <c r="FY250" s="138">
        <v>8</v>
      </c>
      <c r="FZ250" s="145" t="s">
        <v>3470</v>
      </c>
      <c r="GA250" s="138">
        <v>373</v>
      </c>
      <c r="GB250" s="145" t="s">
        <v>3296</v>
      </c>
      <c r="GC250" s="159">
        <v>1</v>
      </c>
      <c r="GF250" s="8"/>
    </row>
    <row r="251" spans="1:188" x14ac:dyDescent="0.15">
      <c r="A251" s="138"/>
      <c r="B251" s="138"/>
      <c r="C251" s="138"/>
      <c r="D251" s="138"/>
      <c r="E251" s="138"/>
      <c r="F251" s="138"/>
      <c r="G251" s="138"/>
      <c r="H251" s="199"/>
      <c r="I251" s="138"/>
      <c r="J251" s="138"/>
      <c r="K251" s="138"/>
      <c r="L251" s="138"/>
      <c r="M251" s="138"/>
      <c r="N251" s="138"/>
      <c r="O251" s="138"/>
      <c r="P251" s="199"/>
      <c r="Q251" s="138"/>
      <c r="R251" s="138"/>
      <c r="S251" s="138"/>
      <c r="T251" s="199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99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99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  <c r="BT251" s="199"/>
      <c r="BU251" s="138"/>
      <c r="BV251" s="138"/>
      <c r="BW251" s="138"/>
      <c r="BX251" s="199"/>
      <c r="BY251" s="138"/>
      <c r="BZ251" s="138"/>
      <c r="CA251" s="138"/>
      <c r="CB251" s="199"/>
      <c r="CC251" s="138"/>
      <c r="CD251" s="138"/>
      <c r="CE251" s="138"/>
      <c r="CF251" s="199"/>
      <c r="CG251" s="138"/>
      <c r="CH251" s="138"/>
      <c r="CI251" s="138"/>
      <c r="CJ251" s="199"/>
      <c r="CK251" s="138"/>
      <c r="CL251" s="138"/>
      <c r="CM251" s="138"/>
      <c r="CN251" s="199"/>
      <c r="CO251" s="138"/>
      <c r="CP251" s="138"/>
      <c r="CQ251" s="138"/>
      <c r="CR251" s="199"/>
      <c r="CS251" s="138"/>
      <c r="CT251" s="138"/>
      <c r="CU251" s="138"/>
      <c r="CV251" s="199"/>
      <c r="CW251" s="138"/>
      <c r="CX251" s="138"/>
      <c r="CY251" s="138"/>
      <c r="CZ251" s="199"/>
      <c r="DA251" s="138"/>
      <c r="DB251" s="138"/>
      <c r="DC251" s="138"/>
      <c r="DD251" s="199"/>
      <c r="DE251" s="138"/>
      <c r="DF251" s="138"/>
      <c r="DG251" s="138"/>
      <c r="DH251" s="199"/>
      <c r="DI251" s="138"/>
      <c r="DJ251" s="138"/>
      <c r="DK251" s="138"/>
      <c r="DL251" s="199"/>
      <c r="DM251" s="138"/>
      <c r="DN251" s="138"/>
      <c r="DO251" s="138"/>
      <c r="DP251" s="199"/>
      <c r="DQ251" s="138"/>
      <c r="DR251" s="138"/>
      <c r="DS251" s="138"/>
      <c r="DT251" s="138"/>
      <c r="DU251" s="199"/>
      <c r="DV251" s="138"/>
      <c r="DW251" s="138"/>
      <c r="DX251" s="138"/>
      <c r="DY251" s="138"/>
      <c r="DZ251" s="199"/>
      <c r="EA251" s="138"/>
      <c r="EB251" s="138"/>
      <c r="EC251" s="138"/>
      <c r="ED251" s="138"/>
      <c r="EE251" s="199"/>
      <c r="EF251" s="138"/>
      <c r="EG251" s="138"/>
      <c r="EH251" s="138"/>
      <c r="EI251" s="138"/>
      <c r="EJ251" s="199"/>
      <c r="EK251" s="138"/>
      <c r="EL251" s="138"/>
      <c r="EM251" s="138"/>
      <c r="EN251" s="138"/>
      <c r="EO251" s="199"/>
      <c r="EP251" s="138"/>
      <c r="EQ251" s="138"/>
      <c r="ER251" s="138"/>
      <c r="ES251" s="138"/>
      <c r="ET251" s="199"/>
      <c r="EU251" s="138"/>
      <c r="EV251" s="138"/>
      <c r="EW251" s="138"/>
      <c r="EX251" s="138"/>
      <c r="EY251" s="199"/>
      <c r="EZ251" s="138"/>
      <c r="FA251" s="138"/>
      <c r="FB251" s="138"/>
      <c r="FC251" s="138"/>
      <c r="FD251" s="199"/>
      <c r="FE251" s="138"/>
      <c r="FF251" s="138"/>
      <c r="FG251" s="138"/>
      <c r="FH251" s="138"/>
      <c r="FI251" s="159"/>
      <c r="FJ251" s="138"/>
      <c r="FK251" s="138"/>
      <c r="FL251" s="138"/>
      <c r="FM251" s="138"/>
      <c r="FN251" s="159"/>
      <c r="FO251" s="138"/>
      <c r="FP251" s="145"/>
      <c r="FQ251" s="138"/>
      <c r="FR251" s="138"/>
      <c r="FS251" s="159"/>
      <c r="FT251" s="138"/>
      <c r="FU251" s="138"/>
      <c r="FV251" s="138"/>
      <c r="FW251" s="138"/>
      <c r="FX251" s="159"/>
      <c r="FY251" s="138"/>
      <c r="FZ251" s="138"/>
      <c r="GA251" s="138"/>
      <c r="GB251" s="138"/>
      <c r="GC251" s="159"/>
      <c r="GF251" s="8"/>
    </row>
    <row r="252" spans="1:188" x14ac:dyDescent="0.15">
      <c r="A252" s="138"/>
      <c r="B252" s="138"/>
      <c r="C252" s="138"/>
      <c r="D252" s="138"/>
      <c r="E252" s="138"/>
      <c r="F252" s="138"/>
      <c r="G252" s="138"/>
      <c r="H252" s="199"/>
      <c r="I252" s="138"/>
      <c r="J252" s="138"/>
      <c r="K252" s="138"/>
      <c r="L252" s="138"/>
      <c r="M252" s="138"/>
      <c r="N252" s="138"/>
      <c r="O252" s="138"/>
      <c r="P252" s="199"/>
      <c r="Q252" s="138"/>
      <c r="R252" s="138"/>
      <c r="S252" s="138"/>
      <c r="T252" s="199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99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99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  <c r="BT252" s="199"/>
      <c r="BU252" s="138"/>
      <c r="BV252" s="138"/>
      <c r="BW252" s="138"/>
      <c r="BX252" s="199"/>
      <c r="BY252" s="138"/>
      <c r="BZ252" s="138"/>
      <c r="CA252" s="138"/>
      <c r="CB252" s="199"/>
      <c r="CC252" s="138"/>
      <c r="CD252" s="138"/>
      <c r="CE252" s="138"/>
      <c r="CF252" s="199"/>
      <c r="CG252" s="138"/>
      <c r="CH252" s="138"/>
      <c r="CI252" s="138"/>
      <c r="CJ252" s="199"/>
      <c r="CK252" s="138"/>
      <c r="CL252" s="138"/>
      <c r="CM252" s="138"/>
      <c r="CN252" s="199"/>
      <c r="CO252" s="138"/>
      <c r="CP252" s="138"/>
      <c r="CQ252" s="138"/>
      <c r="CR252" s="199"/>
      <c r="CS252" s="138"/>
      <c r="CT252" s="138"/>
      <c r="CU252" s="138"/>
      <c r="CV252" s="199"/>
      <c r="CW252" s="138"/>
      <c r="CX252" s="138"/>
      <c r="CY252" s="138"/>
      <c r="CZ252" s="199"/>
      <c r="DA252" s="138"/>
      <c r="DB252" s="138"/>
      <c r="DC252" s="138"/>
      <c r="DD252" s="199"/>
      <c r="DE252" s="138"/>
      <c r="DF252" s="138"/>
      <c r="DG252" s="138"/>
      <c r="DH252" s="199"/>
      <c r="DI252" s="138"/>
      <c r="DJ252" s="138"/>
      <c r="DK252" s="138"/>
      <c r="DL252" s="199"/>
      <c r="DM252" s="138"/>
      <c r="DN252" s="138"/>
      <c r="DO252" s="138"/>
      <c r="DP252" s="199"/>
      <c r="DQ252" s="138"/>
      <c r="DR252" s="138"/>
      <c r="DS252" s="138"/>
      <c r="DT252" s="138"/>
      <c r="DU252" s="199"/>
      <c r="DV252" s="138"/>
      <c r="DW252" s="138"/>
      <c r="DX252" s="138"/>
      <c r="DY252" s="138"/>
      <c r="DZ252" s="199"/>
      <c r="EA252" s="138"/>
      <c r="EB252" s="138"/>
      <c r="EC252" s="138"/>
      <c r="ED252" s="138"/>
      <c r="EE252" s="199"/>
      <c r="EF252" s="138"/>
      <c r="EG252" s="138"/>
      <c r="EH252" s="138"/>
      <c r="EI252" s="138"/>
      <c r="EJ252" s="199"/>
      <c r="EK252" s="138"/>
      <c r="EL252" s="138"/>
      <c r="EM252" s="138"/>
      <c r="EN252" s="138"/>
      <c r="EO252" s="199"/>
      <c r="EP252" s="138"/>
      <c r="EQ252" s="138"/>
      <c r="ER252" s="138"/>
      <c r="ES252" s="138"/>
      <c r="ET252" s="199"/>
      <c r="EU252" s="138"/>
      <c r="EV252" s="138"/>
      <c r="EW252" s="138"/>
      <c r="EX252" s="138"/>
      <c r="EY252" s="199"/>
      <c r="EZ252" s="138"/>
      <c r="FA252" s="138"/>
      <c r="FB252" s="138"/>
      <c r="FC252" s="138"/>
      <c r="FD252" s="199"/>
      <c r="FE252" s="138"/>
      <c r="FF252" s="138"/>
      <c r="FG252" s="138"/>
      <c r="FH252" s="138"/>
      <c r="FI252" s="159"/>
      <c r="FJ252" s="138"/>
      <c r="FK252" s="141" t="s">
        <v>3227</v>
      </c>
      <c r="FL252" s="138"/>
      <c r="FM252" s="138"/>
      <c r="FN252" s="159"/>
      <c r="FO252" s="138"/>
      <c r="FP252" s="145"/>
      <c r="FQ252" s="138"/>
      <c r="FR252" s="138"/>
      <c r="FS252" s="159"/>
      <c r="FT252" s="138"/>
      <c r="FU252" s="141" t="s">
        <v>3227</v>
      </c>
      <c r="FV252" s="138"/>
      <c r="FW252" s="138"/>
      <c r="FX252" s="159"/>
      <c r="FY252" s="138"/>
      <c r="FZ252" s="141" t="s">
        <v>3227</v>
      </c>
      <c r="GA252" s="138"/>
      <c r="GB252" s="138"/>
      <c r="GC252" s="159"/>
      <c r="GF252" s="8"/>
    </row>
    <row r="253" spans="1:188" x14ac:dyDescent="0.15">
      <c r="A253" s="138"/>
      <c r="B253" s="138"/>
      <c r="C253" s="138"/>
      <c r="D253" s="138"/>
      <c r="E253" s="138"/>
      <c r="F253" s="138"/>
      <c r="G253" s="138"/>
      <c r="H253" s="199"/>
      <c r="I253" s="138"/>
      <c r="J253" s="138"/>
      <c r="K253" s="138"/>
      <c r="L253" s="138"/>
      <c r="M253" s="138"/>
      <c r="N253" s="138"/>
      <c r="O253" s="138"/>
      <c r="P253" s="199"/>
      <c r="Q253" s="138"/>
      <c r="R253" s="138"/>
      <c r="S253" s="138"/>
      <c r="T253" s="199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99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99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  <c r="BT253" s="199"/>
      <c r="BU253" s="138"/>
      <c r="BV253" s="138"/>
      <c r="BW253" s="138"/>
      <c r="BX253" s="199"/>
      <c r="BY253" s="138"/>
      <c r="BZ253" s="138"/>
      <c r="CA253" s="138"/>
      <c r="CB253" s="199"/>
      <c r="CC253" s="138"/>
      <c r="CD253" s="138"/>
      <c r="CE253" s="138"/>
      <c r="CF253" s="199"/>
      <c r="CG253" s="138"/>
      <c r="CH253" s="138"/>
      <c r="CI253" s="138"/>
      <c r="CJ253" s="199"/>
      <c r="CK253" s="138"/>
      <c r="CL253" s="138"/>
      <c r="CM253" s="138"/>
      <c r="CN253" s="199"/>
      <c r="CO253" s="138"/>
      <c r="CP253" s="138"/>
      <c r="CQ253" s="138"/>
      <c r="CR253" s="199"/>
      <c r="CS253" s="138"/>
      <c r="CT253" s="138"/>
      <c r="CU253" s="138"/>
      <c r="CV253" s="199"/>
      <c r="CW253" s="138"/>
      <c r="CX253" s="138"/>
      <c r="CY253" s="138"/>
      <c r="CZ253" s="199"/>
      <c r="DA253" s="138"/>
      <c r="DB253" s="138"/>
      <c r="DC253" s="138"/>
      <c r="DD253" s="199"/>
      <c r="DE253" s="138"/>
      <c r="DF253" s="138"/>
      <c r="DG253" s="138"/>
      <c r="DH253" s="199"/>
      <c r="DI253" s="138"/>
      <c r="DJ253" s="138"/>
      <c r="DK253" s="138"/>
      <c r="DL253" s="199"/>
      <c r="DM253" s="138"/>
      <c r="DN253" s="138"/>
      <c r="DO253" s="138"/>
      <c r="DP253" s="199"/>
      <c r="DQ253" s="138"/>
      <c r="DR253" s="138"/>
      <c r="DS253" s="138"/>
      <c r="DT253" s="138"/>
      <c r="DU253" s="199"/>
      <c r="DV253" s="138"/>
      <c r="DW253" s="138"/>
      <c r="DX253" s="138"/>
      <c r="DY253" s="138"/>
      <c r="DZ253" s="199"/>
      <c r="EA253" s="138"/>
      <c r="EB253" s="138"/>
      <c r="EC253" s="138"/>
      <c r="ED253" s="138"/>
      <c r="EE253" s="199"/>
      <c r="EF253" s="138"/>
      <c r="EG253" s="138"/>
      <c r="EH253" s="138"/>
      <c r="EI253" s="138"/>
      <c r="EJ253" s="199"/>
      <c r="EK253" s="138"/>
      <c r="EL253" s="138"/>
      <c r="EM253" s="138"/>
      <c r="EN253" s="138"/>
      <c r="EO253" s="199"/>
      <c r="EP253" s="138"/>
      <c r="EQ253" s="138"/>
      <c r="ER253" s="138"/>
      <c r="ES253" s="138"/>
      <c r="ET253" s="199"/>
      <c r="EU253" s="138"/>
      <c r="EV253" s="138"/>
      <c r="EW253" s="138"/>
      <c r="EX253" s="138"/>
      <c r="EY253" s="199"/>
      <c r="EZ253" s="138"/>
      <c r="FA253" s="138"/>
      <c r="FB253" s="138"/>
      <c r="FC253" s="138"/>
      <c r="FD253" s="199"/>
      <c r="FE253" s="138"/>
      <c r="FF253" s="138"/>
      <c r="FG253" s="138"/>
      <c r="FH253" s="138"/>
      <c r="FI253" s="159"/>
      <c r="FJ253" s="184">
        <v>1</v>
      </c>
      <c r="FK253" s="138" t="s">
        <v>2963</v>
      </c>
      <c r="FL253" s="138"/>
      <c r="FM253" s="145" t="s">
        <v>3297</v>
      </c>
      <c r="FN253" s="159">
        <v>5.5</v>
      </c>
      <c r="FO253" s="138"/>
      <c r="FP253" s="145"/>
      <c r="FQ253" s="138"/>
      <c r="FR253" s="138"/>
      <c r="FS253" s="159"/>
      <c r="FT253" s="184">
        <v>1</v>
      </c>
      <c r="FU253" s="145"/>
      <c r="FV253" s="138"/>
      <c r="FW253" s="138"/>
      <c r="FX253" s="159"/>
      <c r="FY253" s="184">
        <v>1</v>
      </c>
      <c r="FZ253" s="145" t="s">
        <v>3477</v>
      </c>
      <c r="GA253" s="138">
        <v>270</v>
      </c>
      <c r="GB253" s="145" t="s">
        <v>2084</v>
      </c>
      <c r="GC253" s="159">
        <v>7</v>
      </c>
      <c r="GF253" s="8"/>
    </row>
    <row r="254" spans="1:188" x14ac:dyDescent="0.15">
      <c r="A254" s="138"/>
      <c r="B254" s="138"/>
      <c r="C254" s="138"/>
      <c r="D254" s="138"/>
      <c r="E254" s="138"/>
      <c r="F254" s="138"/>
      <c r="G254" s="138"/>
      <c r="H254" s="199"/>
      <c r="I254" s="138"/>
      <c r="J254" s="138"/>
      <c r="K254" s="138"/>
      <c r="L254" s="138"/>
      <c r="M254" s="138"/>
      <c r="N254" s="138"/>
      <c r="O254" s="138"/>
      <c r="P254" s="199"/>
      <c r="Q254" s="138"/>
      <c r="R254" s="138"/>
      <c r="S254" s="138"/>
      <c r="T254" s="199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99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99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  <c r="BT254" s="199"/>
      <c r="BU254" s="138"/>
      <c r="BV254" s="138"/>
      <c r="BW254" s="138"/>
      <c r="BX254" s="199"/>
      <c r="BY254" s="138"/>
      <c r="BZ254" s="138"/>
      <c r="CA254" s="138"/>
      <c r="CB254" s="199"/>
      <c r="CC254" s="138"/>
      <c r="CD254" s="138"/>
      <c r="CE254" s="138"/>
      <c r="CF254" s="199"/>
      <c r="CG254" s="138"/>
      <c r="CH254" s="138"/>
      <c r="CI254" s="138"/>
      <c r="CJ254" s="199"/>
      <c r="CK254" s="138"/>
      <c r="CL254" s="138"/>
      <c r="CM254" s="138"/>
      <c r="CN254" s="199"/>
      <c r="CO254" s="138"/>
      <c r="CP254" s="138"/>
      <c r="CQ254" s="138"/>
      <c r="CR254" s="199"/>
      <c r="CS254" s="138"/>
      <c r="CT254" s="138"/>
      <c r="CU254" s="138"/>
      <c r="CV254" s="199"/>
      <c r="CW254" s="138"/>
      <c r="CX254" s="138"/>
      <c r="CY254" s="138"/>
      <c r="CZ254" s="199"/>
      <c r="DA254" s="138"/>
      <c r="DB254" s="138"/>
      <c r="DC254" s="138"/>
      <c r="DD254" s="199"/>
      <c r="DE254" s="138"/>
      <c r="DF254" s="138"/>
      <c r="DG254" s="138"/>
      <c r="DH254" s="199"/>
      <c r="DI254" s="138"/>
      <c r="DJ254" s="138"/>
      <c r="DK254" s="138"/>
      <c r="DL254" s="199"/>
      <c r="DM254" s="138"/>
      <c r="DN254" s="138"/>
      <c r="DO254" s="138"/>
      <c r="DP254" s="199"/>
      <c r="DQ254" s="138"/>
      <c r="DR254" s="138"/>
      <c r="DS254" s="138"/>
      <c r="DT254" s="138"/>
      <c r="DU254" s="199"/>
      <c r="DV254" s="138"/>
      <c r="DW254" s="138"/>
      <c r="DX254" s="138"/>
      <c r="DY254" s="138"/>
      <c r="DZ254" s="199"/>
      <c r="EA254" s="138"/>
      <c r="EB254" s="138"/>
      <c r="EC254" s="138"/>
      <c r="ED254" s="138"/>
      <c r="EE254" s="199"/>
      <c r="EF254" s="138"/>
      <c r="EG254" s="138"/>
      <c r="EH254" s="138"/>
      <c r="EI254" s="138"/>
      <c r="EJ254" s="199"/>
      <c r="EK254" s="138"/>
      <c r="EL254" s="138"/>
      <c r="EM254" s="138"/>
      <c r="EN254" s="138"/>
      <c r="EO254" s="199"/>
      <c r="EP254" s="138"/>
      <c r="EQ254" s="138"/>
      <c r="ER254" s="138"/>
      <c r="ES254" s="138"/>
      <c r="ET254" s="199"/>
      <c r="EU254" s="138"/>
      <c r="EV254" s="138"/>
      <c r="EW254" s="138"/>
      <c r="EX254" s="138"/>
      <c r="EY254" s="199"/>
      <c r="EZ254" s="138"/>
      <c r="FA254" s="138"/>
      <c r="FB254" s="138"/>
      <c r="FC254" s="138"/>
      <c r="FD254" s="199"/>
      <c r="FE254" s="138"/>
      <c r="FF254" s="138"/>
      <c r="FG254" s="138"/>
      <c r="FH254" s="138"/>
      <c r="FI254" s="159"/>
      <c r="FJ254" s="184">
        <v>2</v>
      </c>
      <c r="FK254" s="138" t="s">
        <v>3236</v>
      </c>
      <c r="FL254" s="138"/>
      <c r="FM254" s="145" t="s">
        <v>3144</v>
      </c>
      <c r="FN254" s="159">
        <v>5</v>
      </c>
      <c r="FO254" s="138"/>
      <c r="FP254" s="145"/>
      <c r="FQ254" s="138"/>
      <c r="FR254" s="138"/>
      <c r="FS254" s="159"/>
      <c r="FT254" s="184">
        <v>2</v>
      </c>
      <c r="FU254" s="145"/>
      <c r="FV254" s="138"/>
      <c r="FW254" s="138"/>
      <c r="FX254" s="159"/>
      <c r="FY254" s="184">
        <v>2</v>
      </c>
      <c r="FZ254" s="145" t="s">
        <v>3478</v>
      </c>
      <c r="GA254" s="138">
        <v>252</v>
      </c>
      <c r="GB254" s="145" t="s">
        <v>3441</v>
      </c>
      <c r="GC254" s="159">
        <v>4.5</v>
      </c>
      <c r="GF254" s="8"/>
    </row>
    <row r="255" spans="1:188" x14ac:dyDescent="0.15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99"/>
      <c r="Q255" s="138"/>
      <c r="R255" s="138"/>
      <c r="S255" s="138"/>
      <c r="T255" s="199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99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99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  <c r="BT255" s="199"/>
      <c r="BU255" s="138"/>
      <c r="BV255" s="138"/>
      <c r="BW255" s="138"/>
      <c r="BX255" s="199"/>
      <c r="BY255" s="138"/>
      <c r="BZ255" s="138"/>
      <c r="CA255" s="138"/>
      <c r="CB255" s="199"/>
      <c r="CC255" s="138"/>
      <c r="CD255" s="138"/>
      <c r="CE255" s="138"/>
      <c r="CF255" s="199"/>
      <c r="CG255" s="138"/>
      <c r="CH255" s="138"/>
      <c r="CI255" s="138"/>
      <c r="CJ255" s="199"/>
      <c r="CK255" s="138"/>
      <c r="CL255" s="138"/>
      <c r="CM255" s="138"/>
      <c r="CN255" s="199"/>
      <c r="CO255" s="138"/>
      <c r="CP255" s="138"/>
      <c r="CQ255" s="138"/>
      <c r="CR255" s="199"/>
      <c r="CS255" s="138"/>
      <c r="CT255" s="138"/>
      <c r="CU255" s="138"/>
      <c r="CV255" s="199"/>
      <c r="CW255" s="138"/>
      <c r="CX255" s="138"/>
      <c r="CY255" s="138"/>
      <c r="CZ255" s="199"/>
      <c r="DA255" s="138"/>
      <c r="DB255" s="138"/>
      <c r="DC255" s="138"/>
      <c r="DD255" s="199"/>
      <c r="DE255" s="138"/>
      <c r="DF255" s="138"/>
      <c r="DG255" s="138"/>
      <c r="DH255" s="199"/>
      <c r="DI255" s="138"/>
      <c r="DJ255" s="138"/>
      <c r="DK255" s="138"/>
      <c r="DL255" s="199"/>
      <c r="DM255" s="138"/>
      <c r="DN255" s="138"/>
      <c r="DO255" s="138"/>
      <c r="DP255" s="199"/>
      <c r="DQ255" s="138"/>
      <c r="DR255" s="138"/>
      <c r="DS255" s="138"/>
      <c r="DT255" s="138"/>
      <c r="DU255" s="199"/>
      <c r="DV255" s="138"/>
      <c r="DW255" s="138"/>
      <c r="DX255" s="138"/>
      <c r="DY255" s="138"/>
      <c r="DZ255" s="199"/>
      <c r="EA255" s="138"/>
      <c r="EB255" s="138"/>
      <c r="EC255" s="138"/>
      <c r="ED255" s="138"/>
      <c r="EE255" s="199"/>
      <c r="EF255" s="138"/>
      <c r="EG255" s="138"/>
      <c r="EH255" s="138"/>
      <c r="EI255" s="138"/>
      <c r="EJ255" s="199"/>
      <c r="EK255" s="138"/>
      <c r="EL255" s="138"/>
      <c r="EM255" s="138"/>
      <c r="EN255" s="138"/>
      <c r="EO255" s="199"/>
      <c r="EP255" s="138"/>
      <c r="EQ255" s="138"/>
      <c r="ER255" s="138"/>
      <c r="ES255" s="138"/>
      <c r="ET255" s="199"/>
      <c r="EU255" s="138"/>
      <c r="EV255" s="138"/>
      <c r="EW255" s="138"/>
      <c r="EX255" s="138"/>
      <c r="EY255" s="199"/>
      <c r="EZ255" s="138"/>
      <c r="FA255" s="138"/>
      <c r="FB255" s="138"/>
      <c r="FC255" s="138"/>
      <c r="FD255" s="199"/>
      <c r="FE255" s="138"/>
      <c r="FF255" s="138"/>
      <c r="FG255" s="138"/>
      <c r="FH255" s="138"/>
      <c r="FI255" s="159"/>
      <c r="FJ255" s="184">
        <v>3</v>
      </c>
      <c r="FK255" s="138" t="s">
        <v>3237</v>
      </c>
      <c r="FL255" s="138"/>
      <c r="FM255" s="145" t="s">
        <v>1686</v>
      </c>
      <c r="FN255" s="159">
        <v>4</v>
      </c>
      <c r="FO255" s="138"/>
      <c r="FP255" s="145"/>
      <c r="FQ255" s="138"/>
      <c r="FR255" s="138"/>
      <c r="FS255" s="159"/>
      <c r="FT255" s="184">
        <v>3</v>
      </c>
      <c r="FU255" s="145"/>
      <c r="FV255" s="138"/>
      <c r="FW255" s="138"/>
      <c r="FX255" s="159"/>
      <c r="FY255" s="184">
        <v>3</v>
      </c>
      <c r="FZ255" s="145" t="s">
        <v>3479</v>
      </c>
      <c r="GA255" s="138">
        <v>0</v>
      </c>
      <c r="GB255" s="145" t="s">
        <v>3480</v>
      </c>
      <c r="GC255" s="159">
        <v>4.5</v>
      </c>
      <c r="GF255" s="8"/>
    </row>
    <row r="256" spans="1:188" x14ac:dyDescent="0.15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99"/>
      <c r="Q256" s="138"/>
      <c r="R256" s="138"/>
      <c r="S256" s="138"/>
      <c r="T256" s="199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99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99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99"/>
      <c r="BU256" s="138"/>
      <c r="BV256" s="138"/>
      <c r="BW256" s="138"/>
      <c r="BX256" s="199"/>
      <c r="BY256" s="138"/>
      <c r="BZ256" s="138"/>
      <c r="CA256" s="138"/>
      <c r="CB256" s="199"/>
      <c r="CC256" s="138"/>
      <c r="CD256" s="138"/>
      <c r="CE256" s="138"/>
      <c r="CF256" s="199"/>
      <c r="CG256" s="138"/>
      <c r="CH256" s="138"/>
      <c r="CI256" s="138"/>
      <c r="CJ256" s="199"/>
      <c r="CK256" s="138"/>
      <c r="CL256" s="138"/>
      <c r="CM256" s="138"/>
      <c r="CN256" s="199"/>
      <c r="CO256" s="138"/>
      <c r="CP256" s="138"/>
      <c r="CQ256" s="138"/>
      <c r="CR256" s="199"/>
      <c r="CS256" s="138"/>
      <c r="CT256" s="138"/>
      <c r="CU256" s="138"/>
      <c r="CV256" s="199"/>
      <c r="CW256" s="138"/>
      <c r="CX256" s="138"/>
      <c r="CY256" s="138"/>
      <c r="CZ256" s="199"/>
      <c r="DA256" s="138"/>
      <c r="DB256" s="138"/>
      <c r="DC256" s="138"/>
      <c r="DD256" s="199"/>
      <c r="DE256" s="138"/>
      <c r="DF256" s="138"/>
      <c r="DG256" s="138"/>
      <c r="DH256" s="199"/>
      <c r="DI256" s="138"/>
      <c r="DJ256" s="138"/>
      <c r="DK256" s="138"/>
      <c r="DL256" s="199"/>
      <c r="DM256" s="138"/>
      <c r="DN256" s="138"/>
      <c r="DO256" s="138"/>
      <c r="DP256" s="199"/>
      <c r="DQ256" s="138"/>
      <c r="DR256" s="138"/>
      <c r="DS256" s="138"/>
      <c r="DT256" s="138"/>
      <c r="DU256" s="199"/>
      <c r="DV256" s="138"/>
      <c r="DW256" s="138"/>
      <c r="DX256" s="138"/>
      <c r="DY256" s="138"/>
      <c r="DZ256" s="199"/>
      <c r="EA256" s="138"/>
      <c r="EB256" s="138"/>
      <c r="EC256" s="138"/>
      <c r="ED256" s="138"/>
      <c r="EE256" s="199"/>
      <c r="EF256" s="138"/>
      <c r="EG256" s="138"/>
      <c r="EH256" s="138"/>
      <c r="EI256" s="138"/>
      <c r="EJ256" s="199"/>
      <c r="EK256" s="138"/>
      <c r="EL256" s="138"/>
      <c r="EM256" s="138"/>
      <c r="EN256" s="138"/>
      <c r="EO256" s="199"/>
      <c r="EP256" s="138"/>
      <c r="EQ256" s="138"/>
      <c r="ER256" s="138"/>
      <c r="ES256" s="138"/>
      <c r="ET256" s="199"/>
      <c r="EU256" s="138"/>
      <c r="EV256" s="138"/>
      <c r="EW256" s="138"/>
      <c r="EX256" s="138"/>
      <c r="EY256" s="199"/>
      <c r="EZ256" s="138"/>
      <c r="FA256" s="138"/>
      <c r="FB256" s="138"/>
      <c r="FC256" s="138"/>
      <c r="FD256" s="199"/>
      <c r="FE256" s="138"/>
      <c r="FF256" s="138"/>
      <c r="FG256" s="138"/>
      <c r="FH256" s="138"/>
      <c r="FI256" s="159"/>
      <c r="FJ256" s="184">
        <v>4</v>
      </c>
      <c r="FK256" s="138" t="s">
        <v>3238</v>
      </c>
      <c r="FL256" s="138"/>
      <c r="FM256" s="145" t="s">
        <v>2012</v>
      </c>
      <c r="FN256" s="159">
        <v>4</v>
      </c>
      <c r="FO256" s="138"/>
      <c r="FP256" s="145"/>
      <c r="FQ256" s="138"/>
      <c r="FR256" s="138"/>
      <c r="FS256" s="159"/>
      <c r="FT256" s="184">
        <v>4</v>
      </c>
      <c r="FU256" s="145"/>
      <c r="FV256" s="138"/>
      <c r="FW256" s="138"/>
      <c r="FX256" s="159"/>
      <c r="FY256" s="184">
        <v>4</v>
      </c>
      <c r="FZ256" s="145" t="s">
        <v>3481</v>
      </c>
      <c r="GA256" s="138">
        <v>222</v>
      </c>
      <c r="GB256" s="145" t="s">
        <v>1370</v>
      </c>
      <c r="GC256" s="159">
        <v>4</v>
      </c>
      <c r="GF256" s="8"/>
    </row>
    <row r="257" spans="1:188" x14ac:dyDescent="0.15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99"/>
      <c r="Q257" s="138"/>
      <c r="R257" s="138"/>
      <c r="S257" s="138"/>
      <c r="T257" s="199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99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99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  <c r="BT257" s="199"/>
      <c r="BU257" s="138"/>
      <c r="BV257" s="138"/>
      <c r="BW257" s="138"/>
      <c r="BX257" s="199"/>
      <c r="BY257" s="138"/>
      <c r="BZ257" s="138"/>
      <c r="CA257" s="138"/>
      <c r="CB257" s="199"/>
      <c r="CC257" s="138"/>
      <c r="CD257" s="138"/>
      <c r="CE257" s="138"/>
      <c r="CF257" s="199"/>
      <c r="CG257" s="138"/>
      <c r="CH257" s="138"/>
      <c r="CI257" s="138"/>
      <c r="CJ257" s="199"/>
      <c r="CK257" s="138"/>
      <c r="CL257" s="138"/>
      <c r="CM257" s="138"/>
      <c r="CN257" s="199"/>
      <c r="CO257" s="138"/>
      <c r="CP257" s="138"/>
      <c r="CQ257" s="138"/>
      <c r="CR257" s="199"/>
      <c r="CS257" s="138"/>
      <c r="CT257" s="138"/>
      <c r="CU257" s="138"/>
      <c r="CV257" s="199"/>
      <c r="CW257" s="138"/>
      <c r="CX257" s="138"/>
      <c r="CY257" s="138"/>
      <c r="CZ257" s="199"/>
      <c r="DA257" s="138"/>
      <c r="DB257" s="138"/>
      <c r="DC257" s="138"/>
      <c r="DD257" s="199"/>
      <c r="DE257" s="138"/>
      <c r="DF257" s="138"/>
      <c r="DG257" s="138"/>
      <c r="DH257" s="199"/>
      <c r="DI257" s="138"/>
      <c r="DJ257" s="138"/>
      <c r="DK257" s="138"/>
      <c r="DL257" s="199"/>
      <c r="DM257" s="138"/>
      <c r="DN257" s="138"/>
      <c r="DO257" s="138"/>
      <c r="DP257" s="199"/>
      <c r="DQ257" s="138"/>
      <c r="DR257" s="138"/>
      <c r="DS257" s="138"/>
      <c r="DT257" s="138"/>
      <c r="DU257" s="199"/>
      <c r="DV257" s="138"/>
      <c r="DW257" s="138"/>
      <c r="DX257" s="138"/>
      <c r="DY257" s="138"/>
      <c r="DZ257" s="199"/>
      <c r="EA257" s="138"/>
      <c r="EB257" s="138"/>
      <c r="EC257" s="138"/>
      <c r="ED257" s="138"/>
      <c r="EE257" s="199"/>
      <c r="EF257" s="138"/>
      <c r="EG257" s="138"/>
      <c r="EH257" s="138"/>
      <c r="EI257" s="138"/>
      <c r="EJ257" s="199"/>
      <c r="EK257" s="138"/>
      <c r="EL257" s="138"/>
      <c r="EM257" s="138"/>
      <c r="EN257" s="138"/>
      <c r="EO257" s="199"/>
      <c r="EP257" s="138"/>
      <c r="EQ257" s="138"/>
      <c r="ER257" s="138"/>
      <c r="ES257" s="138"/>
      <c r="ET257" s="199"/>
      <c r="EU257" s="138"/>
      <c r="EV257" s="138"/>
      <c r="EW257" s="138"/>
      <c r="EX257" s="138"/>
      <c r="EY257" s="199"/>
      <c r="EZ257" s="138"/>
      <c r="FA257" s="138"/>
      <c r="FB257" s="138"/>
      <c r="FC257" s="138"/>
      <c r="FD257" s="199"/>
      <c r="FE257" s="138"/>
      <c r="FF257" s="138"/>
      <c r="FG257" s="138"/>
      <c r="FH257" s="138"/>
      <c r="FI257" s="159"/>
      <c r="FJ257" s="184">
        <v>5</v>
      </c>
      <c r="FK257" s="138" t="s">
        <v>3093</v>
      </c>
      <c r="FL257" s="138"/>
      <c r="FM257" s="145" t="s">
        <v>2012</v>
      </c>
      <c r="FN257" s="159">
        <v>3.5</v>
      </c>
      <c r="FO257" s="138"/>
      <c r="FP257" s="145"/>
      <c r="FQ257" s="138"/>
      <c r="FR257" s="138"/>
      <c r="FS257" s="159"/>
      <c r="FT257" s="184">
        <v>5</v>
      </c>
      <c r="FU257" s="145"/>
      <c r="FV257" s="138"/>
      <c r="FW257" s="138"/>
      <c r="FX257" s="159"/>
      <c r="FY257" s="184">
        <v>5</v>
      </c>
      <c r="FZ257" s="145" t="s">
        <v>3482</v>
      </c>
      <c r="GA257" s="138">
        <v>0</v>
      </c>
      <c r="GB257" s="145" t="s">
        <v>3483</v>
      </c>
      <c r="GC257" s="159">
        <v>3.5</v>
      </c>
      <c r="GF257" s="8"/>
    </row>
    <row r="258" spans="1:188" x14ac:dyDescent="0.15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99"/>
      <c r="Q258" s="138"/>
      <c r="R258" s="138"/>
      <c r="S258" s="138"/>
      <c r="T258" s="199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99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99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  <c r="BT258" s="199"/>
      <c r="BU258" s="138"/>
      <c r="BV258" s="138"/>
      <c r="BW258" s="138"/>
      <c r="BX258" s="199"/>
      <c r="BY258" s="138"/>
      <c r="BZ258" s="138"/>
      <c r="CA258" s="138"/>
      <c r="CB258" s="199"/>
      <c r="CC258" s="138"/>
      <c r="CD258" s="138"/>
      <c r="CE258" s="138"/>
      <c r="CF258" s="199"/>
      <c r="CG258" s="138"/>
      <c r="CH258" s="138"/>
      <c r="CI258" s="138"/>
      <c r="CJ258" s="199"/>
      <c r="CK258" s="138"/>
      <c r="CL258" s="138"/>
      <c r="CM258" s="138"/>
      <c r="CN258" s="199"/>
      <c r="CO258" s="138"/>
      <c r="CP258" s="138"/>
      <c r="CQ258" s="138"/>
      <c r="CR258" s="199"/>
      <c r="CS258" s="138"/>
      <c r="CT258" s="138"/>
      <c r="CU258" s="138"/>
      <c r="CV258" s="199"/>
      <c r="CW258" s="138"/>
      <c r="CX258" s="138"/>
      <c r="CY258" s="138"/>
      <c r="CZ258" s="199"/>
      <c r="DA258" s="138"/>
      <c r="DB258" s="138"/>
      <c r="DC258" s="138"/>
      <c r="DD258" s="199"/>
      <c r="DE258" s="138"/>
      <c r="DF258" s="138"/>
      <c r="DG258" s="138"/>
      <c r="DH258" s="199"/>
      <c r="DI258" s="138"/>
      <c r="DJ258" s="138"/>
      <c r="DK258" s="138"/>
      <c r="DL258" s="199"/>
      <c r="DM258" s="138"/>
      <c r="DN258" s="138"/>
      <c r="DO258" s="138"/>
      <c r="DP258" s="199"/>
      <c r="DQ258" s="138"/>
      <c r="DR258" s="138"/>
      <c r="DS258" s="138"/>
      <c r="DT258" s="138"/>
      <c r="DU258" s="199"/>
      <c r="DV258" s="138"/>
      <c r="DW258" s="138"/>
      <c r="DX258" s="138"/>
      <c r="DY258" s="138"/>
      <c r="DZ258" s="199"/>
      <c r="EA258" s="138"/>
      <c r="EB258" s="138"/>
      <c r="EC258" s="138"/>
      <c r="ED258" s="138"/>
      <c r="EE258" s="199"/>
      <c r="EF258" s="138"/>
      <c r="EG258" s="138"/>
      <c r="EH258" s="138"/>
      <c r="EI258" s="138"/>
      <c r="EJ258" s="199"/>
      <c r="EK258" s="138"/>
      <c r="EL258" s="138"/>
      <c r="EM258" s="138"/>
      <c r="EN258" s="138"/>
      <c r="EO258" s="199"/>
      <c r="EP258" s="138"/>
      <c r="EQ258" s="138"/>
      <c r="ER258" s="138"/>
      <c r="ES258" s="138"/>
      <c r="ET258" s="199"/>
      <c r="EU258" s="138"/>
      <c r="EV258" s="138"/>
      <c r="EW258" s="138"/>
      <c r="EX258" s="138"/>
      <c r="EY258" s="199"/>
      <c r="EZ258" s="138"/>
      <c r="FA258" s="138"/>
      <c r="FB258" s="138"/>
      <c r="FC258" s="138"/>
      <c r="FD258" s="199"/>
      <c r="FE258" s="138"/>
      <c r="FF258" s="138"/>
      <c r="FG258" s="138"/>
      <c r="FH258" s="138"/>
      <c r="FI258" s="159"/>
      <c r="FJ258" s="184">
        <v>6</v>
      </c>
      <c r="FK258" s="138" t="s">
        <v>3239</v>
      </c>
      <c r="FL258" s="138"/>
      <c r="FM258" s="145" t="s">
        <v>1686</v>
      </c>
      <c r="FN258" s="159">
        <v>3</v>
      </c>
      <c r="FO258" s="138"/>
      <c r="FP258" s="145"/>
      <c r="FQ258" s="138"/>
      <c r="FR258" s="138"/>
      <c r="FS258" s="159"/>
      <c r="FT258" s="184">
        <v>6</v>
      </c>
      <c r="FU258" s="145"/>
      <c r="FV258" s="138"/>
      <c r="FW258" s="138"/>
      <c r="FX258" s="159"/>
      <c r="FY258" s="184">
        <v>6</v>
      </c>
      <c r="FZ258" s="145" t="s">
        <v>3484</v>
      </c>
      <c r="GA258" s="138">
        <v>284</v>
      </c>
      <c r="GB258" s="145" t="s">
        <v>3156</v>
      </c>
      <c r="GC258" s="159">
        <v>2.5</v>
      </c>
      <c r="GF258" s="8"/>
    </row>
    <row r="259" spans="1:188" x14ac:dyDescent="0.15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99"/>
      <c r="Q259" s="138"/>
      <c r="R259" s="138"/>
      <c r="S259" s="138"/>
      <c r="T259" s="199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99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99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  <c r="BT259" s="199"/>
      <c r="BU259" s="138"/>
      <c r="BV259" s="138"/>
      <c r="BW259" s="138"/>
      <c r="BX259" s="199"/>
      <c r="BY259" s="138"/>
      <c r="BZ259" s="138"/>
      <c r="CA259" s="138"/>
      <c r="CB259" s="199"/>
      <c r="CC259" s="138"/>
      <c r="CD259" s="138"/>
      <c r="CE259" s="138"/>
      <c r="CF259" s="199"/>
      <c r="CG259" s="138"/>
      <c r="CH259" s="138"/>
      <c r="CI259" s="138"/>
      <c r="CJ259" s="199"/>
      <c r="CK259" s="138"/>
      <c r="CL259" s="138"/>
      <c r="CM259" s="138"/>
      <c r="CN259" s="199"/>
      <c r="CO259" s="138"/>
      <c r="CP259" s="138"/>
      <c r="CQ259" s="138"/>
      <c r="CR259" s="199"/>
      <c r="CS259" s="138"/>
      <c r="CT259" s="138"/>
      <c r="CU259" s="138"/>
      <c r="CV259" s="199"/>
      <c r="CW259" s="138"/>
      <c r="CX259" s="138"/>
      <c r="CY259" s="138"/>
      <c r="CZ259" s="199"/>
      <c r="DA259" s="138"/>
      <c r="DB259" s="138"/>
      <c r="DC259" s="138"/>
      <c r="DD259" s="199"/>
      <c r="DE259" s="138"/>
      <c r="DF259" s="138"/>
      <c r="DG259" s="138"/>
      <c r="DH259" s="199"/>
      <c r="DI259" s="138"/>
      <c r="DJ259" s="138"/>
      <c r="DK259" s="138"/>
      <c r="DL259" s="199"/>
      <c r="DM259" s="138"/>
      <c r="DN259" s="138"/>
      <c r="DO259" s="138"/>
      <c r="DP259" s="199"/>
      <c r="DQ259" s="138"/>
      <c r="DR259" s="138"/>
      <c r="DS259" s="138"/>
      <c r="DT259" s="138"/>
      <c r="DU259" s="199"/>
      <c r="DV259" s="138"/>
      <c r="DW259" s="138"/>
      <c r="DX259" s="138"/>
      <c r="DY259" s="138"/>
      <c r="DZ259" s="199"/>
      <c r="EA259" s="138"/>
      <c r="EB259" s="138"/>
      <c r="EC259" s="138"/>
      <c r="ED259" s="138"/>
      <c r="EE259" s="199"/>
      <c r="EF259" s="138"/>
      <c r="EG259" s="138"/>
      <c r="EH259" s="138"/>
      <c r="EI259" s="138"/>
      <c r="EJ259" s="199"/>
      <c r="EK259" s="138"/>
      <c r="EL259" s="138"/>
      <c r="EM259" s="138"/>
      <c r="EN259" s="138"/>
      <c r="EO259" s="199"/>
      <c r="EP259" s="138"/>
      <c r="EQ259" s="138"/>
      <c r="ER259" s="138"/>
      <c r="ES259" s="138"/>
      <c r="ET259" s="199"/>
      <c r="EU259" s="138"/>
      <c r="EV259" s="138"/>
      <c r="EW259" s="138"/>
      <c r="EX259" s="138"/>
      <c r="EY259" s="199"/>
      <c r="EZ259" s="138"/>
      <c r="FA259" s="138"/>
      <c r="FB259" s="138"/>
      <c r="FC259" s="138"/>
      <c r="FD259" s="199"/>
      <c r="FE259" s="138"/>
      <c r="FF259" s="138"/>
      <c r="FG259" s="138"/>
      <c r="FH259" s="138"/>
      <c r="FI259" s="159"/>
      <c r="FJ259" s="184">
        <v>7</v>
      </c>
      <c r="FK259" s="138" t="s">
        <v>3240</v>
      </c>
      <c r="FL259" s="138"/>
      <c r="FM259" s="145" t="s">
        <v>3296</v>
      </c>
      <c r="FN259" s="159">
        <v>2.5</v>
      </c>
      <c r="FO259" s="138"/>
      <c r="FP259" s="145"/>
      <c r="FQ259" s="138"/>
      <c r="FR259" s="138"/>
      <c r="FS259" s="159"/>
      <c r="FT259" s="184">
        <v>7</v>
      </c>
      <c r="FU259" s="145"/>
      <c r="FV259" s="138"/>
      <c r="FW259" s="138"/>
      <c r="FX259" s="159"/>
      <c r="FY259" s="184">
        <v>7</v>
      </c>
      <c r="FZ259" s="145" t="s">
        <v>3485</v>
      </c>
      <c r="GA259" s="138">
        <v>275</v>
      </c>
      <c r="GB259" s="145" t="s">
        <v>3296</v>
      </c>
      <c r="GC259" s="159">
        <v>1.5</v>
      </c>
      <c r="GF259" s="8"/>
    </row>
    <row r="260" spans="1:188" x14ac:dyDescent="0.15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99"/>
      <c r="Q260" s="138"/>
      <c r="R260" s="138"/>
      <c r="S260" s="138"/>
      <c r="T260" s="199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99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99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  <c r="BT260" s="199"/>
      <c r="BU260" s="138"/>
      <c r="BV260" s="138"/>
      <c r="BW260" s="138"/>
      <c r="BX260" s="199"/>
      <c r="BY260" s="138"/>
      <c r="BZ260" s="138"/>
      <c r="CA260" s="138"/>
      <c r="CB260" s="199"/>
      <c r="CC260" s="138"/>
      <c r="CD260" s="138"/>
      <c r="CE260" s="138"/>
      <c r="CF260" s="199"/>
      <c r="CG260" s="138"/>
      <c r="CH260" s="138"/>
      <c r="CI260" s="138"/>
      <c r="CJ260" s="199"/>
      <c r="CK260" s="138"/>
      <c r="CL260" s="138"/>
      <c r="CM260" s="138"/>
      <c r="CN260" s="199"/>
      <c r="CO260" s="138"/>
      <c r="CP260" s="138"/>
      <c r="CQ260" s="138"/>
      <c r="CR260" s="199"/>
      <c r="CS260" s="138"/>
      <c r="CT260" s="138"/>
      <c r="CU260" s="138"/>
      <c r="CV260" s="199"/>
      <c r="CW260" s="138"/>
      <c r="CX260" s="138"/>
      <c r="CY260" s="138"/>
      <c r="CZ260" s="199"/>
      <c r="DA260" s="138"/>
      <c r="DB260" s="138"/>
      <c r="DC260" s="138"/>
      <c r="DD260" s="199"/>
      <c r="DE260" s="138"/>
      <c r="DF260" s="138"/>
      <c r="DG260" s="138"/>
      <c r="DH260" s="199"/>
      <c r="DI260" s="138"/>
      <c r="DJ260" s="138"/>
      <c r="DK260" s="138"/>
      <c r="DL260" s="199"/>
      <c r="DM260" s="138"/>
      <c r="DN260" s="138"/>
      <c r="DO260" s="138"/>
      <c r="DP260" s="199"/>
      <c r="DQ260" s="138"/>
      <c r="DR260" s="138"/>
      <c r="DS260" s="138"/>
      <c r="DT260" s="138"/>
      <c r="DU260" s="199"/>
      <c r="DV260" s="138"/>
      <c r="DW260" s="138"/>
      <c r="DX260" s="138"/>
      <c r="DY260" s="138"/>
      <c r="DZ260" s="199"/>
      <c r="EA260" s="138"/>
      <c r="EB260" s="138"/>
      <c r="EC260" s="138"/>
      <c r="ED260" s="138"/>
      <c r="EE260" s="199"/>
      <c r="EF260" s="138"/>
      <c r="EG260" s="138"/>
      <c r="EH260" s="138"/>
      <c r="EI260" s="138"/>
      <c r="EJ260" s="199"/>
      <c r="EK260" s="138"/>
      <c r="EL260" s="138"/>
      <c r="EM260" s="138"/>
      <c r="EN260" s="138"/>
      <c r="EO260" s="199"/>
      <c r="EP260" s="138"/>
      <c r="EQ260" s="138"/>
      <c r="ER260" s="138"/>
      <c r="ES260" s="138"/>
      <c r="ET260" s="199"/>
      <c r="EU260" s="138"/>
      <c r="EV260" s="138"/>
      <c r="EW260" s="138"/>
      <c r="EX260" s="138"/>
      <c r="EY260" s="199"/>
      <c r="EZ260" s="138"/>
      <c r="FA260" s="138"/>
      <c r="FB260" s="138"/>
      <c r="FC260" s="138"/>
      <c r="FD260" s="199"/>
      <c r="FE260" s="138"/>
      <c r="FF260" s="138"/>
      <c r="FG260" s="138"/>
      <c r="FH260" s="138"/>
      <c r="FI260" s="159"/>
      <c r="FJ260" s="184">
        <v>8</v>
      </c>
      <c r="FK260" s="138" t="s">
        <v>3241</v>
      </c>
      <c r="FL260" s="138"/>
      <c r="FM260" s="145" t="s">
        <v>1544</v>
      </c>
      <c r="FN260" s="159">
        <v>0.5</v>
      </c>
      <c r="FO260" s="138"/>
      <c r="FP260" s="145"/>
      <c r="FQ260" s="138"/>
      <c r="FR260" s="138"/>
      <c r="FS260" s="159"/>
      <c r="FT260" s="184">
        <v>8</v>
      </c>
      <c r="FU260" s="145"/>
      <c r="FV260" s="138"/>
      <c r="FW260" s="138"/>
      <c r="FX260" s="159"/>
      <c r="FY260" s="184">
        <v>8</v>
      </c>
      <c r="FZ260" s="145" t="s">
        <v>3486</v>
      </c>
      <c r="GA260" s="138">
        <v>0</v>
      </c>
      <c r="GB260" s="145" t="s">
        <v>3156</v>
      </c>
      <c r="GC260" s="159">
        <v>0.5</v>
      </c>
      <c r="GF260" s="8"/>
    </row>
    <row r="261" spans="1:188" x14ac:dyDescent="0.15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99"/>
      <c r="Q261" s="138"/>
      <c r="R261" s="138"/>
      <c r="S261" s="138"/>
      <c r="T261" s="199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99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99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  <c r="BT261" s="199"/>
      <c r="BU261" s="138"/>
      <c r="BV261" s="138"/>
      <c r="BW261" s="138"/>
      <c r="BX261" s="199"/>
      <c r="BY261" s="138"/>
      <c r="BZ261" s="138"/>
      <c r="CA261" s="138"/>
      <c r="CB261" s="199"/>
      <c r="CC261" s="138"/>
      <c r="CD261" s="138"/>
      <c r="CE261" s="138"/>
      <c r="CF261" s="199"/>
      <c r="CG261" s="138"/>
      <c r="CH261" s="138"/>
      <c r="CI261" s="138"/>
      <c r="CJ261" s="199"/>
      <c r="CK261" s="138"/>
      <c r="CL261" s="138"/>
      <c r="CM261" s="138"/>
      <c r="CN261" s="199"/>
      <c r="CO261" s="138"/>
      <c r="CP261" s="138"/>
      <c r="CQ261" s="138"/>
      <c r="CR261" s="199"/>
      <c r="CS261" s="138"/>
      <c r="CT261" s="138"/>
      <c r="CU261" s="138"/>
      <c r="CV261" s="199"/>
      <c r="CW261" s="138"/>
      <c r="CX261" s="138"/>
      <c r="CY261" s="138"/>
      <c r="CZ261" s="199"/>
      <c r="DA261" s="138"/>
      <c r="DB261" s="138"/>
      <c r="DC261" s="138"/>
      <c r="DD261" s="199"/>
      <c r="DE261" s="138"/>
      <c r="DF261" s="138"/>
      <c r="DG261" s="138"/>
      <c r="DH261" s="199"/>
      <c r="DI261" s="138"/>
      <c r="DJ261" s="138"/>
      <c r="DK261" s="138"/>
      <c r="DL261" s="199"/>
      <c r="DM261" s="138"/>
      <c r="DN261" s="138"/>
      <c r="DO261" s="138"/>
      <c r="DP261" s="199"/>
      <c r="DQ261" s="138"/>
      <c r="DR261" s="138"/>
      <c r="DS261" s="138"/>
      <c r="DT261" s="138"/>
      <c r="DU261" s="199"/>
      <c r="DV261" s="138"/>
      <c r="DW261" s="138"/>
      <c r="DX261" s="138"/>
      <c r="DY261" s="138"/>
      <c r="DZ261" s="199"/>
      <c r="EA261" s="138"/>
      <c r="EB261" s="138"/>
      <c r="EC261" s="138"/>
      <c r="ED261" s="138"/>
      <c r="EE261" s="199"/>
      <c r="EF261" s="138"/>
      <c r="EG261" s="138"/>
      <c r="EH261" s="138"/>
      <c r="EI261" s="138"/>
      <c r="EJ261" s="199"/>
      <c r="EK261" s="138"/>
      <c r="EL261" s="138"/>
      <c r="EM261" s="138"/>
      <c r="EN261" s="138"/>
      <c r="EO261" s="199"/>
      <c r="EP261" s="138"/>
      <c r="EQ261" s="138"/>
      <c r="ER261" s="138"/>
      <c r="ES261" s="138"/>
      <c r="ET261" s="199"/>
      <c r="EU261" s="138"/>
      <c r="EV261" s="138"/>
      <c r="EW261" s="138"/>
      <c r="EX261" s="138"/>
      <c r="EY261" s="199"/>
      <c r="EZ261" s="138"/>
      <c r="FA261" s="138"/>
      <c r="FB261" s="138"/>
      <c r="FC261" s="138"/>
      <c r="FD261" s="199"/>
      <c r="FE261" s="138"/>
      <c r="FF261" s="138"/>
      <c r="FG261" s="138"/>
      <c r="FH261" s="138"/>
      <c r="FI261" s="159"/>
      <c r="FJ261" s="138"/>
      <c r="FK261" s="138"/>
      <c r="FL261" s="138"/>
      <c r="FM261" s="138"/>
      <c r="FN261" s="159"/>
      <c r="FO261" s="138"/>
      <c r="FP261" s="145"/>
      <c r="FQ261" s="138"/>
      <c r="FR261" s="138"/>
      <c r="FS261" s="159"/>
      <c r="FT261" s="138"/>
      <c r="FU261" s="145"/>
      <c r="FV261" s="138"/>
      <c r="FW261" s="138"/>
      <c r="FX261" s="159"/>
      <c r="FY261" s="138"/>
      <c r="FZ261" s="145"/>
      <c r="GA261" s="138"/>
      <c r="GB261" s="138"/>
      <c r="GC261" s="159"/>
      <c r="GF261" s="8"/>
    </row>
    <row r="262" spans="1:188" x14ac:dyDescent="0.15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99"/>
      <c r="Q262" s="138"/>
      <c r="R262" s="138"/>
      <c r="S262" s="138"/>
      <c r="T262" s="199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99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99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  <c r="BT262" s="199"/>
      <c r="BU262" s="138"/>
      <c r="BV262" s="138"/>
      <c r="BW262" s="138"/>
      <c r="BX262" s="199"/>
      <c r="BY262" s="138"/>
      <c r="BZ262" s="138"/>
      <c r="CA262" s="138"/>
      <c r="CB262" s="199"/>
      <c r="CC262" s="138"/>
      <c r="CD262" s="138"/>
      <c r="CE262" s="138"/>
      <c r="CF262" s="199"/>
      <c r="CG262" s="138"/>
      <c r="CH262" s="138"/>
      <c r="CI262" s="138"/>
      <c r="CJ262" s="199"/>
      <c r="CK262" s="138"/>
      <c r="CL262" s="138"/>
      <c r="CM262" s="138"/>
      <c r="CN262" s="199"/>
      <c r="CO262" s="138"/>
      <c r="CP262" s="138"/>
      <c r="CQ262" s="138"/>
      <c r="CR262" s="199"/>
      <c r="CS262" s="138"/>
      <c r="CT262" s="138"/>
      <c r="CU262" s="138"/>
      <c r="CV262" s="199"/>
      <c r="CW262" s="138"/>
      <c r="CX262" s="138"/>
      <c r="CY262" s="138"/>
      <c r="CZ262" s="199"/>
      <c r="DA262" s="138"/>
      <c r="DB262" s="138"/>
      <c r="DC262" s="138"/>
      <c r="DD262" s="199"/>
      <c r="DE262" s="138"/>
      <c r="DF262" s="138"/>
      <c r="DG262" s="138"/>
      <c r="DH262" s="199"/>
      <c r="DI262" s="138"/>
      <c r="DJ262" s="138"/>
      <c r="DK262" s="138"/>
      <c r="DL262" s="199"/>
      <c r="DM262" s="138"/>
      <c r="DN262" s="138"/>
      <c r="DO262" s="138"/>
      <c r="DP262" s="199"/>
      <c r="DQ262" s="138"/>
      <c r="DR262" s="138"/>
      <c r="DS262" s="138"/>
      <c r="DT262" s="138"/>
      <c r="DU262" s="199"/>
      <c r="DV262" s="138"/>
      <c r="DW262" s="138"/>
      <c r="DX262" s="138"/>
      <c r="DY262" s="138"/>
      <c r="DZ262" s="199"/>
      <c r="EA262" s="138"/>
      <c r="EB262" s="138"/>
      <c r="EC262" s="138"/>
      <c r="ED262" s="138"/>
      <c r="EE262" s="199"/>
      <c r="EF262" s="138"/>
      <c r="EG262" s="138"/>
      <c r="EH262" s="138"/>
      <c r="EI262" s="138"/>
      <c r="EJ262" s="199"/>
      <c r="EK262" s="138"/>
      <c r="EL262" s="138"/>
      <c r="EM262" s="138"/>
      <c r="EN262" s="138"/>
      <c r="EO262" s="199"/>
      <c r="EP262" s="138"/>
      <c r="EQ262" s="138"/>
      <c r="ER262" s="138"/>
      <c r="ES262" s="138"/>
      <c r="ET262" s="199"/>
      <c r="EU262" s="138"/>
      <c r="EV262" s="138"/>
      <c r="EW262" s="138"/>
      <c r="EX262" s="138"/>
      <c r="EY262" s="199"/>
      <c r="EZ262" s="138"/>
      <c r="FA262" s="138"/>
      <c r="FB262" s="138"/>
      <c r="FC262" s="138"/>
      <c r="FD262" s="199"/>
      <c r="FE262" s="138"/>
      <c r="FF262" s="138"/>
      <c r="FG262" s="138"/>
      <c r="FH262" s="138"/>
      <c r="FI262" s="159"/>
      <c r="FJ262" s="138"/>
      <c r="FK262" s="141" t="s">
        <v>3247</v>
      </c>
      <c r="FL262" s="138"/>
      <c r="FM262" s="138"/>
      <c r="FN262" s="159"/>
      <c r="FO262" s="138"/>
      <c r="FP262" s="145"/>
      <c r="FQ262" s="138"/>
      <c r="FR262" s="138"/>
      <c r="FS262" s="159"/>
      <c r="FT262" s="138"/>
      <c r="FU262" s="141" t="s">
        <v>3247</v>
      </c>
      <c r="FV262" s="138"/>
      <c r="FW262" s="138"/>
      <c r="FX262" s="159"/>
      <c r="FY262" s="138"/>
      <c r="FZ262" s="141" t="s">
        <v>3247</v>
      </c>
      <c r="GA262" s="138"/>
      <c r="GB262" s="138"/>
      <c r="GC262" s="159"/>
      <c r="GF262" s="8"/>
    </row>
    <row r="263" spans="1:188" x14ac:dyDescent="0.15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99"/>
      <c r="Q263" s="138"/>
      <c r="R263" s="138"/>
      <c r="S263" s="138"/>
      <c r="T263" s="199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99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99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  <c r="BT263" s="199"/>
      <c r="BU263" s="138"/>
      <c r="BV263" s="138"/>
      <c r="BW263" s="138"/>
      <c r="BX263" s="199"/>
      <c r="BY263" s="138"/>
      <c r="BZ263" s="138"/>
      <c r="CA263" s="138"/>
      <c r="CB263" s="199"/>
      <c r="CC263" s="138"/>
      <c r="CD263" s="138"/>
      <c r="CE263" s="138"/>
      <c r="CF263" s="199"/>
      <c r="CG263" s="138"/>
      <c r="CH263" s="138"/>
      <c r="CI263" s="138"/>
      <c r="CJ263" s="199"/>
      <c r="CK263" s="138"/>
      <c r="CL263" s="138"/>
      <c r="CM263" s="138"/>
      <c r="CN263" s="199"/>
      <c r="CO263" s="138"/>
      <c r="CP263" s="138"/>
      <c r="CQ263" s="138"/>
      <c r="CR263" s="199"/>
      <c r="CS263" s="138"/>
      <c r="CT263" s="138"/>
      <c r="CU263" s="138"/>
      <c r="CV263" s="199"/>
      <c r="CW263" s="138"/>
      <c r="CX263" s="138"/>
      <c r="CY263" s="138"/>
      <c r="CZ263" s="199"/>
      <c r="DA263" s="138"/>
      <c r="DB263" s="138"/>
      <c r="DC263" s="138"/>
      <c r="DD263" s="199"/>
      <c r="DE263" s="138"/>
      <c r="DF263" s="138"/>
      <c r="DG263" s="138"/>
      <c r="DH263" s="199"/>
      <c r="DI263" s="138"/>
      <c r="DJ263" s="138"/>
      <c r="DK263" s="138"/>
      <c r="DL263" s="199"/>
      <c r="DM263" s="138"/>
      <c r="DN263" s="138"/>
      <c r="DO263" s="138"/>
      <c r="DP263" s="199"/>
      <c r="DQ263" s="138"/>
      <c r="DR263" s="138"/>
      <c r="DS263" s="138"/>
      <c r="DT263" s="138"/>
      <c r="DU263" s="199"/>
      <c r="DV263" s="138"/>
      <c r="DW263" s="138"/>
      <c r="DX263" s="138"/>
      <c r="DY263" s="138"/>
      <c r="DZ263" s="199"/>
      <c r="EA263" s="138"/>
      <c r="EB263" s="138"/>
      <c r="EC263" s="138"/>
      <c r="ED263" s="138"/>
      <c r="EE263" s="199"/>
      <c r="EF263" s="138"/>
      <c r="EG263" s="138"/>
      <c r="EH263" s="138"/>
      <c r="EI263" s="138"/>
      <c r="EJ263" s="199"/>
      <c r="EK263" s="138"/>
      <c r="EL263" s="138"/>
      <c r="EM263" s="138"/>
      <c r="EN263" s="138"/>
      <c r="EO263" s="199"/>
      <c r="EP263" s="138"/>
      <c r="EQ263" s="138"/>
      <c r="ER263" s="138"/>
      <c r="ES263" s="138"/>
      <c r="ET263" s="199"/>
      <c r="EU263" s="138"/>
      <c r="EV263" s="138"/>
      <c r="EW263" s="138"/>
      <c r="EX263" s="138"/>
      <c r="EY263" s="199"/>
      <c r="EZ263" s="138"/>
      <c r="FA263" s="138"/>
      <c r="FB263" s="138"/>
      <c r="FC263" s="138"/>
      <c r="FD263" s="199"/>
      <c r="FE263" s="138"/>
      <c r="FF263" s="138"/>
      <c r="FG263" s="138"/>
      <c r="FH263" s="138"/>
      <c r="FI263" s="159"/>
      <c r="FJ263" s="184">
        <v>1</v>
      </c>
      <c r="FK263" s="145" t="s">
        <v>3249</v>
      </c>
      <c r="FL263" s="138"/>
      <c r="FM263" s="145" t="s">
        <v>1686</v>
      </c>
      <c r="FN263" s="159">
        <v>5</v>
      </c>
      <c r="FO263" s="138"/>
      <c r="FP263" s="145"/>
      <c r="FQ263" s="138"/>
      <c r="FR263" s="138"/>
      <c r="FS263" s="159"/>
      <c r="FT263" s="184">
        <v>1</v>
      </c>
      <c r="FU263" s="145"/>
      <c r="FV263" s="138"/>
      <c r="FW263" s="138"/>
      <c r="FX263" s="159"/>
      <c r="FY263" s="184">
        <v>1</v>
      </c>
      <c r="FZ263" s="145" t="s">
        <v>3495</v>
      </c>
      <c r="GA263" s="138">
        <v>178</v>
      </c>
      <c r="GB263" s="145" t="s">
        <v>3496</v>
      </c>
      <c r="GC263" s="159">
        <v>7</v>
      </c>
      <c r="GF263" s="8"/>
    </row>
    <row r="264" spans="1:188" x14ac:dyDescent="0.15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99"/>
      <c r="Q264" s="138"/>
      <c r="R264" s="138"/>
      <c r="S264" s="138"/>
      <c r="T264" s="199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99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99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  <c r="BT264" s="199"/>
      <c r="BU264" s="138"/>
      <c r="BV264" s="138"/>
      <c r="BW264" s="138"/>
      <c r="BX264" s="199"/>
      <c r="BY264" s="138"/>
      <c r="BZ264" s="138"/>
      <c r="CA264" s="138"/>
      <c r="CB264" s="199"/>
      <c r="CC264" s="138"/>
      <c r="CD264" s="138"/>
      <c r="CE264" s="138"/>
      <c r="CF264" s="199"/>
      <c r="CG264" s="138"/>
      <c r="CH264" s="138"/>
      <c r="CI264" s="138"/>
      <c r="CJ264" s="199"/>
      <c r="CK264" s="138"/>
      <c r="CL264" s="138"/>
      <c r="CM264" s="138"/>
      <c r="CN264" s="199"/>
      <c r="CO264" s="138"/>
      <c r="CP264" s="138"/>
      <c r="CQ264" s="138"/>
      <c r="CR264" s="199"/>
      <c r="CS264" s="138"/>
      <c r="CT264" s="138"/>
      <c r="CU264" s="138"/>
      <c r="CV264" s="199"/>
      <c r="CW264" s="138"/>
      <c r="CX264" s="138"/>
      <c r="CY264" s="138"/>
      <c r="CZ264" s="199"/>
      <c r="DA264" s="138"/>
      <c r="DB264" s="138"/>
      <c r="DC264" s="138"/>
      <c r="DD264" s="199"/>
      <c r="DE264" s="138"/>
      <c r="DF264" s="138"/>
      <c r="DG264" s="138"/>
      <c r="DH264" s="199"/>
      <c r="DI264" s="138"/>
      <c r="DJ264" s="138"/>
      <c r="DK264" s="138"/>
      <c r="DL264" s="199"/>
      <c r="DM264" s="138"/>
      <c r="DN264" s="138"/>
      <c r="DO264" s="138"/>
      <c r="DP264" s="199"/>
      <c r="DQ264" s="138"/>
      <c r="DR264" s="138"/>
      <c r="DS264" s="138"/>
      <c r="DT264" s="138"/>
      <c r="DU264" s="199"/>
      <c r="DV264" s="138"/>
      <c r="DW264" s="138"/>
      <c r="DX264" s="138"/>
      <c r="DY264" s="138"/>
      <c r="DZ264" s="199"/>
      <c r="EA264" s="138"/>
      <c r="EB264" s="138"/>
      <c r="EC264" s="138"/>
      <c r="ED264" s="138"/>
      <c r="EE264" s="199"/>
      <c r="EF264" s="138"/>
      <c r="EG264" s="138"/>
      <c r="EH264" s="138"/>
      <c r="EI264" s="138"/>
      <c r="EJ264" s="199"/>
      <c r="EK264" s="138"/>
      <c r="EL264" s="138"/>
      <c r="EM264" s="138"/>
      <c r="EN264" s="138"/>
      <c r="EO264" s="199"/>
      <c r="EP264" s="138"/>
      <c r="EQ264" s="138"/>
      <c r="ER264" s="138"/>
      <c r="ES264" s="138"/>
      <c r="ET264" s="199"/>
      <c r="EU264" s="138"/>
      <c r="EV264" s="138"/>
      <c r="EW264" s="138"/>
      <c r="EX264" s="138"/>
      <c r="EY264" s="199"/>
      <c r="EZ264" s="138"/>
      <c r="FA264" s="138"/>
      <c r="FB264" s="138"/>
      <c r="FC264" s="138"/>
      <c r="FD264" s="199"/>
      <c r="FE264" s="138"/>
      <c r="FF264" s="138"/>
      <c r="FG264" s="138"/>
      <c r="FH264" s="138"/>
      <c r="FI264" s="159"/>
      <c r="FJ264" s="184">
        <v>2</v>
      </c>
      <c r="FK264" s="145" t="s">
        <v>3250</v>
      </c>
      <c r="FL264" s="138"/>
      <c r="FM264" s="145" t="s">
        <v>3203</v>
      </c>
      <c r="FN264" s="159">
        <v>5</v>
      </c>
      <c r="FO264" s="138"/>
      <c r="FP264" s="145"/>
      <c r="FQ264" s="138"/>
      <c r="FR264" s="138"/>
      <c r="FS264" s="159"/>
      <c r="FT264" s="184">
        <v>2</v>
      </c>
      <c r="FU264" s="145"/>
      <c r="FV264" s="138"/>
      <c r="FW264" s="138"/>
      <c r="FX264" s="159"/>
      <c r="FY264" s="184">
        <v>2</v>
      </c>
      <c r="FZ264" s="145" t="s">
        <v>3497</v>
      </c>
      <c r="GA264" s="138">
        <v>0</v>
      </c>
      <c r="GB264" s="145" t="s">
        <v>3498</v>
      </c>
      <c r="GC264" s="159">
        <v>5</v>
      </c>
      <c r="GF264" s="8"/>
    </row>
    <row r="265" spans="1:188" x14ac:dyDescent="0.15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99"/>
      <c r="Q265" s="138"/>
      <c r="R265" s="138"/>
      <c r="S265" s="138"/>
      <c r="T265" s="199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99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99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  <c r="BT265" s="199"/>
      <c r="BU265" s="138"/>
      <c r="BV265" s="138"/>
      <c r="BW265" s="138"/>
      <c r="BX265" s="199"/>
      <c r="BY265" s="138"/>
      <c r="BZ265" s="138"/>
      <c r="CA265" s="138"/>
      <c r="CB265" s="199"/>
      <c r="CC265" s="138"/>
      <c r="CD265" s="138"/>
      <c r="CE265" s="138"/>
      <c r="CF265" s="199"/>
      <c r="CG265" s="138"/>
      <c r="CH265" s="138"/>
      <c r="CI265" s="138"/>
      <c r="CJ265" s="199"/>
      <c r="CK265" s="138"/>
      <c r="CL265" s="138"/>
      <c r="CM265" s="138"/>
      <c r="CN265" s="199"/>
      <c r="CO265" s="138"/>
      <c r="CP265" s="138"/>
      <c r="CQ265" s="138"/>
      <c r="CR265" s="199"/>
      <c r="CS265" s="138"/>
      <c r="CT265" s="138"/>
      <c r="CU265" s="138"/>
      <c r="CV265" s="199"/>
      <c r="CW265" s="138"/>
      <c r="CX265" s="138"/>
      <c r="CY265" s="138"/>
      <c r="CZ265" s="199"/>
      <c r="DA265" s="138"/>
      <c r="DB265" s="138"/>
      <c r="DC265" s="138"/>
      <c r="DD265" s="199"/>
      <c r="DE265" s="138"/>
      <c r="DF265" s="138"/>
      <c r="DG265" s="138"/>
      <c r="DH265" s="199"/>
      <c r="DI265" s="138"/>
      <c r="DJ265" s="138"/>
      <c r="DK265" s="138"/>
      <c r="DL265" s="199"/>
      <c r="DM265" s="138"/>
      <c r="DN265" s="138"/>
      <c r="DO265" s="138"/>
      <c r="DP265" s="199"/>
      <c r="DQ265" s="138"/>
      <c r="DR265" s="138"/>
      <c r="DS265" s="138"/>
      <c r="DT265" s="138"/>
      <c r="DU265" s="199"/>
      <c r="DV265" s="138"/>
      <c r="DW265" s="138"/>
      <c r="DX265" s="138"/>
      <c r="DY265" s="138"/>
      <c r="DZ265" s="199"/>
      <c r="EA265" s="138"/>
      <c r="EB265" s="138"/>
      <c r="EC265" s="138"/>
      <c r="ED265" s="138"/>
      <c r="EE265" s="199"/>
      <c r="EF265" s="138"/>
      <c r="EG265" s="138"/>
      <c r="EH265" s="138"/>
      <c r="EI265" s="138"/>
      <c r="EJ265" s="199"/>
      <c r="EK265" s="138"/>
      <c r="EL265" s="138"/>
      <c r="EM265" s="138"/>
      <c r="EN265" s="138"/>
      <c r="EO265" s="199"/>
      <c r="EP265" s="138"/>
      <c r="EQ265" s="138"/>
      <c r="ER265" s="138"/>
      <c r="ES265" s="138"/>
      <c r="ET265" s="199"/>
      <c r="EU265" s="138"/>
      <c r="EV265" s="138"/>
      <c r="EW265" s="138"/>
      <c r="EX265" s="138"/>
      <c r="EY265" s="199"/>
      <c r="EZ265" s="138"/>
      <c r="FA265" s="138"/>
      <c r="FB265" s="138"/>
      <c r="FC265" s="138"/>
      <c r="FD265" s="199"/>
      <c r="FE265" s="138"/>
      <c r="FF265" s="138"/>
      <c r="FG265" s="138"/>
      <c r="FH265" s="138"/>
      <c r="FI265" s="159"/>
      <c r="FJ265" s="184">
        <v>3</v>
      </c>
      <c r="FK265" s="145" t="s">
        <v>2961</v>
      </c>
      <c r="FL265" s="138"/>
      <c r="FM265" s="145" t="s">
        <v>3297</v>
      </c>
      <c r="FN265" s="159">
        <v>4.5</v>
      </c>
      <c r="FO265" s="138"/>
      <c r="FP265" s="145"/>
      <c r="FQ265" s="138"/>
      <c r="FR265" s="138"/>
      <c r="FS265" s="159"/>
      <c r="FT265" s="184">
        <v>3</v>
      </c>
      <c r="FU265" s="145"/>
      <c r="FV265" s="138"/>
      <c r="FW265" s="138"/>
      <c r="FX265" s="159"/>
      <c r="FY265" s="184">
        <v>3</v>
      </c>
      <c r="FZ265" s="145" t="s">
        <v>3499</v>
      </c>
      <c r="GA265" s="138">
        <v>253</v>
      </c>
      <c r="GB265" s="145" t="s">
        <v>3300</v>
      </c>
      <c r="GC265" s="159">
        <v>5</v>
      </c>
      <c r="GF265" s="8"/>
    </row>
    <row r="266" spans="1:188" x14ac:dyDescent="0.15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99"/>
      <c r="Q266" s="138"/>
      <c r="R266" s="138"/>
      <c r="S266" s="138"/>
      <c r="T266" s="199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99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99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  <c r="BT266" s="199"/>
      <c r="BU266" s="138"/>
      <c r="BV266" s="138"/>
      <c r="BW266" s="138"/>
      <c r="BX266" s="199"/>
      <c r="BY266" s="138"/>
      <c r="BZ266" s="138"/>
      <c r="CA266" s="138"/>
      <c r="CB266" s="199"/>
      <c r="CC266" s="138"/>
      <c r="CD266" s="138"/>
      <c r="CE266" s="138"/>
      <c r="CF266" s="199"/>
      <c r="CG266" s="138"/>
      <c r="CH266" s="138"/>
      <c r="CI266" s="138"/>
      <c r="CJ266" s="199"/>
      <c r="CK266" s="138"/>
      <c r="CL266" s="138"/>
      <c r="CM266" s="138"/>
      <c r="CN266" s="199"/>
      <c r="CO266" s="138"/>
      <c r="CP266" s="138"/>
      <c r="CQ266" s="138"/>
      <c r="CR266" s="199"/>
      <c r="CS266" s="138"/>
      <c r="CT266" s="138"/>
      <c r="CU266" s="138"/>
      <c r="CV266" s="199"/>
      <c r="CW266" s="138"/>
      <c r="CX266" s="138"/>
      <c r="CY266" s="138"/>
      <c r="CZ266" s="199"/>
      <c r="DA266" s="138"/>
      <c r="DB266" s="138"/>
      <c r="DC266" s="138"/>
      <c r="DD266" s="199"/>
      <c r="DE266" s="138"/>
      <c r="DF266" s="138"/>
      <c r="DG266" s="138"/>
      <c r="DH266" s="199"/>
      <c r="DI266" s="138"/>
      <c r="DJ266" s="138"/>
      <c r="DK266" s="138"/>
      <c r="DL266" s="199"/>
      <c r="DM266" s="138"/>
      <c r="DN266" s="138"/>
      <c r="DO266" s="138"/>
      <c r="DP266" s="199"/>
      <c r="DQ266" s="138"/>
      <c r="DR266" s="138"/>
      <c r="DS266" s="138"/>
      <c r="DT266" s="138"/>
      <c r="DU266" s="199"/>
      <c r="DV266" s="138"/>
      <c r="DW266" s="138"/>
      <c r="DX266" s="138"/>
      <c r="DY266" s="138"/>
      <c r="DZ266" s="199"/>
      <c r="EA266" s="138"/>
      <c r="EB266" s="138"/>
      <c r="EC266" s="138"/>
      <c r="ED266" s="138"/>
      <c r="EE266" s="199"/>
      <c r="EF266" s="138"/>
      <c r="EG266" s="138"/>
      <c r="EH266" s="138"/>
      <c r="EI266" s="138"/>
      <c r="EJ266" s="199"/>
      <c r="EK266" s="138"/>
      <c r="EL266" s="138"/>
      <c r="EM266" s="138"/>
      <c r="EN266" s="138"/>
      <c r="EO266" s="199"/>
      <c r="EP266" s="138"/>
      <c r="EQ266" s="138"/>
      <c r="ER266" s="138"/>
      <c r="ES266" s="138"/>
      <c r="ET266" s="199"/>
      <c r="EU266" s="138"/>
      <c r="EV266" s="138"/>
      <c r="EW266" s="138"/>
      <c r="EX266" s="138"/>
      <c r="EY266" s="199"/>
      <c r="EZ266" s="138"/>
      <c r="FA266" s="138"/>
      <c r="FB266" s="138"/>
      <c r="FC266" s="138"/>
      <c r="FD266" s="199"/>
      <c r="FE266" s="138"/>
      <c r="FF266" s="138"/>
      <c r="FG266" s="138"/>
      <c r="FH266" s="138"/>
      <c r="FI266" s="159"/>
      <c r="FJ266" s="184">
        <v>4</v>
      </c>
      <c r="FK266" s="145" t="s">
        <v>3251</v>
      </c>
      <c r="FL266" s="138"/>
      <c r="FM266" s="145" t="s">
        <v>2012</v>
      </c>
      <c r="FN266" s="159">
        <v>4.5</v>
      </c>
      <c r="FO266" s="138"/>
      <c r="FP266" s="145"/>
      <c r="FQ266" s="138"/>
      <c r="FR266" s="138"/>
      <c r="FS266" s="159"/>
      <c r="FT266" s="184">
        <v>4</v>
      </c>
      <c r="FU266" s="145"/>
      <c r="FV266" s="138"/>
      <c r="FW266" s="138"/>
      <c r="FX266" s="159"/>
      <c r="FY266" s="184">
        <v>4</v>
      </c>
      <c r="FZ266" s="145" t="s">
        <v>3500</v>
      </c>
      <c r="GA266" s="138">
        <v>304</v>
      </c>
      <c r="GB266" s="145" t="s">
        <v>3296</v>
      </c>
      <c r="GC266" s="159">
        <v>5</v>
      </c>
      <c r="GF266" s="8"/>
    </row>
    <row r="267" spans="1:188" x14ac:dyDescent="0.15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99"/>
      <c r="Q267" s="138"/>
      <c r="R267" s="138"/>
      <c r="S267" s="138"/>
      <c r="T267" s="199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99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99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  <c r="BT267" s="199"/>
      <c r="BU267" s="138"/>
      <c r="BV267" s="138"/>
      <c r="BW267" s="138"/>
      <c r="BX267" s="199"/>
      <c r="BY267" s="138"/>
      <c r="BZ267" s="138"/>
      <c r="CA267" s="138"/>
      <c r="CB267" s="199"/>
      <c r="CC267" s="138"/>
      <c r="CD267" s="138"/>
      <c r="CE267" s="138"/>
      <c r="CF267" s="199"/>
      <c r="CG267" s="138"/>
      <c r="CH267" s="138"/>
      <c r="CI267" s="138"/>
      <c r="CJ267" s="199"/>
      <c r="CK267" s="138"/>
      <c r="CL267" s="138"/>
      <c r="CM267" s="138"/>
      <c r="CN267" s="199"/>
      <c r="CO267" s="138"/>
      <c r="CP267" s="138"/>
      <c r="CQ267" s="138"/>
      <c r="CR267" s="199"/>
      <c r="CS267" s="138"/>
      <c r="CT267" s="138"/>
      <c r="CU267" s="138"/>
      <c r="CV267" s="199"/>
      <c r="CW267" s="138"/>
      <c r="CX267" s="138"/>
      <c r="CY267" s="138"/>
      <c r="CZ267" s="199"/>
      <c r="DA267" s="138"/>
      <c r="DB267" s="138"/>
      <c r="DC267" s="138"/>
      <c r="DD267" s="199"/>
      <c r="DE267" s="138"/>
      <c r="DF267" s="138"/>
      <c r="DG267" s="138"/>
      <c r="DH267" s="199"/>
      <c r="DI267" s="138"/>
      <c r="DJ267" s="138"/>
      <c r="DK267" s="138"/>
      <c r="DL267" s="199"/>
      <c r="DM267" s="138"/>
      <c r="DN267" s="138"/>
      <c r="DO267" s="138"/>
      <c r="DP267" s="199"/>
      <c r="DQ267" s="138"/>
      <c r="DR267" s="138"/>
      <c r="DS267" s="138"/>
      <c r="DT267" s="138"/>
      <c r="DU267" s="199"/>
      <c r="DV267" s="138"/>
      <c r="DW267" s="138"/>
      <c r="DX267" s="138"/>
      <c r="DY267" s="138"/>
      <c r="DZ267" s="199"/>
      <c r="EA267" s="138"/>
      <c r="EB267" s="138"/>
      <c r="EC267" s="138"/>
      <c r="ED267" s="138"/>
      <c r="EE267" s="199"/>
      <c r="EF267" s="138"/>
      <c r="EG267" s="138"/>
      <c r="EH267" s="138"/>
      <c r="EI267" s="138"/>
      <c r="EJ267" s="199"/>
      <c r="EK267" s="138"/>
      <c r="EL267" s="138"/>
      <c r="EM267" s="138"/>
      <c r="EN267" s="138"/>
      <c r="EO267" s="199"/>
      <c r="EP267" s="138"/>
      <c r="EQ267" s="138"/>
      <c r="ER267" s="138"/>
      <c r="ES267" s="138"/>
      <c r="ET267" s="199"/>
      <c r="EU267" s="138"/>
      <c r="EV267" s="138"/>
      <c r="EW267" s="138"/>
      <c r="EX267" s="138"/>
      <c r="EY267" s="199"/>
      <c r="EZ267" s="138"/>
      <c r="FA267" s="138"/>
      <c r="FB267" s="138"/>
      <c r="FC267" s="138"/>
      <c r="FD267" s="199"/>
      <c r="FE267" s="138"/>
      <c r="FF267" s="138"/>
      <c r="FG267" s="138"/>
      <c r="FH267" s="138"/>
      <c r="FI267" s="199"/>
      <c r="FJ267" s="184">
        <v>5</v>
      </c>
      <c r="FK267" s="145" t="s">
        <v>3252</v>
      </c>
      <c r="FL267" s="138"/>
      <c r="FM267" s="145" t="s">
        <v>3296</v>
      </c>
      <c r="FN267" s="159">
        <v>3.5</v>
      </c>
      <c r="FO267" s="138"/>
      <c r="FP267" s="145"/>
      <c r="FQ267" s="138"/>
      <c r="FR267" s="138"/>
      <c r="FS267" s="159"/>
      <c r="FT267" s="184">
        <v>5</v>
      </c>
      <c r="FU267" s="145"/>
      <c r="FV267" s="138"/>
      <c r="FW267" s="138"/>
      <c r="FX267" s="159"/>
      <c r="FY267" s="184">
        <v>5</v>
      </c>
      <c r="FZ267" s="145" t="s">
        <v>3501</v>
      </c>
      <c r="GA267" s="138">
        <v>0</v>
      </c>
      <c r="GB267" s="145" t="s">
        <v>3480</v>
      </c>
      <c r="GC267" s="159">
        <v>2</v>
      </c>
      <c r="GF267" s="8"/>
    </row>
    <row r="268" spans="1:188" x14ac:dyDescent="0.15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99"/>
      <c r="Q268" s="138"/>
      <c r="R268" s="138"/>
      <c r="S268" s="138"/>
      <c r="T268" s="199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99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99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  <c r="BT268" s="199"/>
      <c r="BU268" s="138"/>
      <c r="BV268" s="138"/>
      <c r="BW268" s="138"/>
      <c r="BX268" s="199"/>
      <c r="BY268" s="138"/>
      <c r="BZ268" s="138"/>
      <c r="CA268" s="138"/>
      <c r="CB268" s="199"/>
      <c r="CC268" s="138"/>
      <c r="CD268" s="138"/>
      <c r="CE268" s="138"/>
      <c r="CF268" s="199"/>
      <c r="CG268" s="138"/>
      <c r="CH268" s="138"/>
      <c r="CI268" s="138"/>
      <c r="CJ268" s="199"/>
      <c r="CK268" s="138"/>
      <c r="CL268" s="138"/>
      <c r="CM268" s="138"/>
      <c r="CN268" s="199"/>
      <c r="CO268" s="138"/>
      <c r="CP268" s="138"/>
      <c r="CQ268" s="138"/>
      <c r="CR268" s="199"/>
      <c r="CS268" s="138"/>
      <c r="CT268" s="138"/>
      <c r="CU268" s="138"/>
      <c r="CV268" s="199"/>
      <c r="CW268" s="138"/>
      <c r="CX268" s="138"/>
      <c r="CY268" s="138"/>
      <c r="CZ268" s="199"/>
      <c r="DA268" s="138"/>
      <c r="DB268" s="138"/>
      <c r="DC268" s="138"/>
      <c r="DD268" s="199"/>
      <c r="DE268" s="138"/>
      <c r="DF268" s="138"/>
      <c r="DG268" s="138"/>
      <c r="DH268" s="199"/>
      <c r="DI268" s="138"/>
      <c r="DJ268" s="138"/>
      <c r="DK268" s="138"/>
      <c r="DL268" s="199"/>
      <c r="DM268" s="138"/>
      <c r="DN268" s="138"/>
      <c r="DO268" s="138"/>
      <c r="DP268" s="199"/>
      <c r="DQ268" s="138"/>
      <c r="DR268" s="138"/>
      <c r="DS268" s="138"/>
      <c r="DT268" s="138"/>
      <c r="DU268" s="199"/>
      <c r="DV268" s="138"/>
      <c r="DW268" s="138"/>
      <c r="DX268" s="138"/>
      <c r="DY268" s="138"/>
      <c r="DZ268" s="199"/>
      <c r="EA268" s="138"/>
      <c r="EB268" s="138"/>
      <c r="EC268" s="138"/>
      <c r="ED268" s="138"/>
      <c r="EE268" s="199"/>
      <c r="EF268" s="138"/>
      <c r="EG268" s="138"/>
      <c r="EH268" s="138"/>
      <c r="EI268" s="138"/>
      <c r="EJ268" s="199"/>
      <c r="EK268" s="138"/>
      <c r="EL268" s="138"/>
      <c r="EM268" s="138"/>
      <c r="EN268" s="138"/>
      <c r="EO268" s="199"/>
      <c r="EP268" s="138"/>
      <c r="EQ268" s="138"/>
      <c r="ER268" s="138"/>
      <c r="ES268" s="138"/>
      <c r="ET268" s="199"/>
      <c r="EU268" s="138"/>
      <c r="EV268" s="138"/>
      <c r="EW268" s="138"/>
      <c r="EX268" s="138"/>
      <c r="EY268" s="199"/>
      <c r="EZ268" s="138"/>
      <c r="FA268" s="138"/>
      <c r="FB268" s="138"/>
      <c r="FC268" s="138"/>
      <c r="FD268" s="199"/>
      <c r="FE268" s="138"/>
      <c r="FF268" s="138"/>
      <c r="FG268" s="138"/>
      <c r="FH268" s="138"/>
      <c r="FI268" s="199"/>
      <c r="FJ268" s="184">
        <v>6</v>
      </c>
      <c r="FK268" s="145" t="s">
        <v>3253</v>
      </c>
      <c r="FL268" s="138"/>
      <c r="FM268" s="145" t="s">
        <v>3146</v>
      </c>
      <c r="FN268" s="159">
        <v>3</v>
      </c>
      <c r="FO268" s="138"/>
      <c r="FP268" s="145"/>
      <c r="FQ268" s="138"/>
      <c r="FR268" s="138"/>
      <c r="FS268" s="159"/>
      <c r="FT268" s="184">
        <v>6</v>
      </c>
      <c r="FU268" s="145"/>
      <c r="FV268" s="138"/>
      <c r="FW268" s="138"/>
      <c r="FX268" s="159"/>
      <c r="FY268" s="184">
        <v>6</v>
      </c>
      <c r="FZ268" s="145" t="s">
        <v>3502</v>
      </c>
      <c r="GA268" s="138">
        <v>0</v>
      </c>
      <c r="GB268" s="145" t="s">
        <v>3503</v>
      </c>
      <c r="GC268" s="159">
        <v>2</v>
      </c>
      <c r="GF268" s="8"/>
    </row>
    <row r="269" spans="1:188" x14ac:dyDescent="0.15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99"/>
      <c r="Q269" s="138"/>
      <c r="R269" s="138"/>
      <c r="S269" s="138"/>
      <c r="T269" s="199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99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99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  <c r="BT269" s="199"/>
      <c r="BU269" s="138"/>
      <c r="BV269" s="138"/>
      <c r="BW269" s="138"/>
      <c r="BX269" s="199"/>
      <c r="BY269" s="138"/>
      <c r="BZ269" s="138"/>
      <c r="CA269" s="138"/>
      <c r="CB269" s="199"/>
      <c r="CC269" s="138"/>
      <c r="CD269" s="138"/>
      <c r="CE269" s="138"/>
      <c r="CF269" s="199"/>
      <c r="CG269" s="138"/>
      <c r="CH269" s="138"/>
      <c r="CI269" s="138"/>
      <c r="CJ269" s="199"/>
      <c r="CK269" s="138"/>
      <c r="CL269" s="138"/>
      <c r="CM269" s="138"/>
      <c r="CN269" s="199"/>
      <c r="CO269" s="138"/>
      <c r="CP269" s="138"/>
      <c r="CQ269" s="138"/>
      <c r="CR269" s="199"/>
      <c r="CS269" s="138"/>
      <c r="CT269" s="138"/>
      <c r="CU269" s="138"/>
      <c r="CV269" s="199"/>
      <c r="CW269" s="138"/>
      <c r="CX269" s="138"/>
      <c r="CY269" s="138"/>
      <c r="CZ269" s="199"/>
      <c r="DA269" s="138"/>
      <c r="DB269" s="138"/>
      <c r="DC269" s="138"/>
      <c r="DD269" s="199"/>
      <c r="DE269" s="138"/>
      <c r="DF269" s="138"/>
      <c r="DG269" s="138"/>
      <c r="DH269" s="199"/>
      <c r="DI269" s="138"/>
      <c r="DJ269" s="138"/>
      <c r="DK269" s="138"/>
      <c r="DL269" s="199"/>
      <c r="DM269" s="138"/>
      <c r="DN269" s="138"/>
      <c r="DO269" s="138"/>
      <c r="DP269" s="199"/>
      <c r="DQ269" s="138"/>
      <c r="DR269" s="138"/>
      <c r="DS269" s="138"/>
      <c r="DT269" s="138"/>
      <c r="DU269" s="199"/>
      <c r="DV269" s="138"/>
      <c r="DW269" s="138"/>
      <c r="DX269" s="138"/>
      <c r="DY269" s="138"/>
      <c r="DZ269" s="199"/>
      <c r="EA269" s="138"/>
      <c r="EB269" s="138"/>
      <c r="EC269" s="138"/>
      <c r="ED269" s="138"/>
      <c r="EE269" s="199"/>
      <c r="EF269" s="138"/>
      <c r="EG269" s="138"/>
      <c r="EH269" s="138"/>
      <c r="EI269" s="138"/>
      <c r="EJ269" s="199"/>
      <c r="EK269" s="138"/>
      <c r="EL269" s="138"/>
      <c r="EM269" s="138"/>
      <c r="EN269" s="138"/>
      <c r="EO269" s="199"/>
      <c r="EP269" s="138"/>
      <c r="EQ269" s="138"/>
      <c r="ER269" s="138"/>
      <c r="ES269" s="138"/>
      <c r="ET269" s="199"/>
      <c r="EU269" s="138"/>
      <c r="EV269" s="138"/>
      <c r="EW269" s="138"/>
      <c r="EX269" s="138"/>
      <c r="EY269" s="199"/>
      <c r="EZ269" s="138"/>
      <c r="FA269" s="138"/>
      <c r="FB269" s="138"/>
      <c r="FC269" s="138"/>
      <c r="FD269" s="199"/>
      <c r="FE269" s="138"/>
      <c r="FF269" s="138"/>
      <c r="FG269" s="138"/>
      <c r="FH269" s="138"/>
      <c r="FI269" s="199"/>
      <c r="FJ269" s="184">
        <v>7</v>
      </c>
      <c r="FK269" s="145" t="s">
        <v>3254</v>
      </c>
      <c r="FL269" s="138"/>
      <c r="FM269" s="145" t="s">
        <v>3296</v>
      </c>
      <c r="FN269" s="159">
        <v>2</v>
      </c>
      <c r="FO269" s="138"/>
      <c r="FP269" s="145"/>
      <c r="FQ269" s="138"/>
      <c r="FR269" s="138"/>
      <c r="FS269" s="159"/>
      <c r="FT269" s="184">
        <v>7</v>
      </c>
      <c r="FU269" s="145"/>
      <c r="FV269" s="138"/>
      <c r="FW269" s="138"/>
      <c r="FX269" s="159"/>
      <c r="FY269" s="184">
        <v>7</v>
      </c>
      <c r="FZ269" s="145" t="s">
        <v>3504</v>
      </c>
      <c r="GA269" s="138">
        <v>0</v>
      </c>
      <c r="GB269" s="145" t="s">
        <v>2985</v>
      </c>
      <c r="GC269" s="159">
        <v>1.5</v>
      </c>
      <c r="GF269" s="8"/>
    </row>
    <row r="270" spans="1:188" x14ac:dyDescent="0.15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99"/>
      <c r="Q270" s="138"/>
      <c r="R270" s="138"/>
      <c r="S270" s="138"/>
      <c r="T270" s="199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99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99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  <c r="BT270" s="199"/>
      <c r="BU270" s="138"/>
      <c r="BV270" s="138"/>
      <c r="BW270" s="138"/>
      <c r="BX270" s="199"/>
      <c r="BY270" s="138"/>
      <c r="BZ270" s="138"/>
      <c r="CA270" s="138"/>
      <c r="CB270" s="199"/>
      <c r="CC270" s="138"/>
      <c r="CD270" s="138"/>
      <c r="CE270" s="138"/>
      <c r="CF270" s="199"/>
      <c r="CG270" s="138"/>
      <c r="CH270" s="138"/>
      <c r="CI270" s="138"/>
      <c r="CJ270" s="199"/>
      <c r="CK270" s="138"/>
      <c r="CL270" s="138"/>
      <c r="CM270" s="138"/>
      <c r="CN270" s="199"/>
      <c r="CO270" s="138"/>
      <c r="CP270" s="138"/>
      <c r="CQ270" s="138"/>
      <c r="CR270" s="199"/>
      <c r="CS270" s="138"/>
      <c r="CT270" s="138"/>
      <c r="CU270" s="138"/>
      <c r="CV270" s="199"/>
      <c r="CW270" s="138"/>
      <c r="CX270" s="138"/>
      <c r="CY270" s="138"/>
      <c r="CZ270" s="199"/>
      <c r="DA270" s="138"/>
      <c r="DB270" s="138"/>
      <c r="DC270" s="138"/>
      <c r="DD270" s="199"/>
      <c r="DE270" s="138"/>
      <c r="DF270" s="138"/>
      <c r="DG270" s="138"/>
      <c r="DH270" s="199"/>
      <c r="DI270" s="138"/>
      <c r="DJ270" s="138"/>
      <c r="DK270" s="138"/>
      <c r="DL270" s="199"/>
      <c r="DM270" s="138"/>
      <c r="DN270" s="138"/>
      <c r="DO270" s="138"/>
      <c r="DP270" s="199"/>
      <c r="DQ270" s="138"/>
      <c r="DR270" s="138"/>
      <c r="DS270" s="138"/>
      <c r="DT270" s="138"/>
      <c r="DU270" s="199"/>
      <c r="DV270" s="138"/>
      <c r="DW270" s="138"/>
      <c r="DX270" s="138"/>
      <c r="DY270" s="138"/>
      <c r="DZ270" s="199"/>
      <c r="EA270" s="138"/>
      <c r="EB270" s="138"/>
      <c r="EC270" s="138"/>
      <c r="ED270" s="138"/>
      <c r="EE270" s="199"/>
      <c r="EF270" s="138"/>
      <c r="EG270" s="138"/>
      <c r="EH270" s="138"/>
      <c r="EI270" s="138"/>
      <c r="EJ270" s="199"/>
      <c r="EK270" s="138"/>
      <c r="EL270" s="138"/>
      <c r="EM270" s="138"/>
      <c r="EN270" s="138"/>
      <c r="EO270" s="199"/>
      <c r="EP270" s="138"/>
      <c r="EQ270" s="138"/>
      <c r="ER270" s="138"/>
      <c r="ES270" s="138"/>
      <c r="ET270" s="199"/>
      <c r="EU270" s="138"/>
      <c r="EV270" s="138"/>
      <c r="EW270" s="138"/>
      <c r="EX270" s="138"/>
      <c r="EY270" s="199"/>
      <c r="EZ270" s="138"/>
      <c r="FA270" s="138"/>
      <c r="FB270" s="138"/>
      <c r="FC270" s="138"/>
      <c r="FD270" s="199"/>
      <c r="FE270" s="138"/>
      <c r="FF270" s="138"/>
      <c r="FG270" s="138"/>
      <c r="FH270" s="138"/>
      <c r="FI270" s="199"/>
      <c r="FJ270" s="184">
        <v>8</v>
      </c>
      <c r="FK270" s="145" t="s">
        <v>3255</v>
      </c>
      <c r="FL270" s="138"/>
      <c r="FM270" s="145" t="s">
        <v>2012</v>
      </c>
      <c r="FN270" s="159">
        <v>0.5</v>
      </c>
      <c r="FO270" s="138"/>
      <c r="FP270" s="145"/>
      <c r="FQ270" s="138"/>
      <c r="FR270" s="138"/>
      <c r="FS270" s="159"/>
      <c r="FT270" s="184">
        <v>8</v>
      </c>
      <c r="FU270" s="145"/>
      <c r="FV270" s="138"/>
      <c r="FW270" s="138"/>
      <c r="FX270" s="159"/>
      <c r="FY270" s="184">
        <v>8</v>
      </c>
      <c r="FZ270" s="145" t="s">
        <v>3505</v>
      </c>
      <c r="GA270" s="138">
        <v>0</v>
      </c>
      <c r="GB270" s="145" t="s">
        <v>3146</v>
      </c>
      <c r="GC270" s="159">
        <v>0.5</v>
      </c>
      <c r="GF270" s="8"/>
    </row>
    <row r="271" spans="1:188" x14ac:dyDescent="0.15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99"/>
      <c r="Q271" s="138"/>
      <c r="R271" s="138"/>
      <c r="S271" s="138"/>
      <c r="T271" s="199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99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99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  <c r="BT271" s="199"/>
      <c r="BU271" s="138"/>
      <c r="BV271" s="138"/>
      <c r="BW271" s="138"/>
      <c r="BX271" s="199"/>
      <c r="BY271" s="138"/>
      <c r="BZ271" s="138"/>
      <c r="CA271" s="138"/>
      <c r="CB271" s="199"/>
      <c r="CC271" s="138"/>
      <c r="CD271" s="138"/>
      <c r="CE271" s="138"/>
      <c r="CF271" s="199"/>
      <c r="CG271" s="138"/>
      <c r="CH271" s="138"/>
      <c r="CI271" s="138"/>
      <c r="CJ271" s="199"/>
      <c r="CK271" s="138"/>
      <c r="CL271" s="138"/>
      <c r="CM271" s="138"/>
      <c r="CN271" s="199"/>
      <c r="CO271" s="138"/>
      <c r="CP271" s="138"/>
      <c r="CQ271" s="138"/>
      <c r="CR271" s="199"/>
      <c r="CS271" s="138"/>
      <c r="CT271" s="138"/>
      <c r="CU271" s="138"/>
      <c r="CV271" s="199"/>
      <c r="CW271" s="138"/>
      <c r="CX271" s="138"/>
      <c r="CY271" s="138"/>
      <c r="CZ271" s="199"/>
      <c r="DA271" s="138"/>
      <c r="DB271" s="138"/>
      <c r="DC271" s="138"/>
      <c r="DD271" s="199"/>
      <c r="DE271" s="138"/>
      <c r="DF271" s="138"/>
      <c r="DG271" s="138"/>
      <c r="DH271" s="199"/>
      <c r="DI271" s="138"/>
      <c r="DJ271" s="138"/>
      <c r="DK271" s="138"/>
      <c r="DL271" s="199"/>
      <c r="DM271" s="138"/>
      <c r="DN271" s="138"/>
      <c r="DO271" s="138"/>
      <c r="DP271" s="199"/>
      <c r="DQ271" s="138"/>
      <c r="DR271" s="138"/>
      <c r="DS271" s="138"/>
      <c r="DT271" s="138"/>
      <c r="DU271" s="199"/>
      <c r="DV271" s="138"/>
      <c r="DW271" s="138"/>
      <c r="DX271" s="138"/>
      <c r="DY271" s="138"/>
      <c r="DZ271" s="199"/>
      <c r="EA271" s="138"/>
      <c r="EB271" s="138"/>
      <c r="EC271" s="138"/>
      <c r="ED271" s="138"/>
      <c r="EE271" s="199"/>
      <c r="EF271" s="138"/>
      <c r="EG271" s="138"/>
      <c r="EH271" s="138"/>
      <c r="EI271" s="138"/>
      <c r="EJ271" s="199"/>
      <c r="EK271" s="138"/>
      <c r="EL271" s="138"/>
      <c r="EM271" s="138"/>
      <c r="EN271" s="138"/>
      <c r="EO271" s="199"/>
      <c r="EP271" s="138"/>
      <c r="EQ271" s="138"/>
      <c r="ER271" s="138"/>
      <c r="ES271" s="138"/>
      <c r="ET271" s="199"/>
      <c r="EU271" s="138"/>
      <c r="EV271" s="138"/>
      <c r="EW271" s="138"/>
      <c r="EX271" s="138"/>
      <c r="EY271" s="199"/>
      <c r="EZ271" s="138"/>
      <c r="FA271" s="138"/>
      <c r="FB271" s="138"/>
      <c r="FC271" s="138"/>
      <c r="FD271" s="199"/>
      <c r="FE271" s="138"/>
      <c r="FF271" s="138"/>
      <c r="FG271" s="138"/>
      <c r="FH271" s="138"/>
      <c r="FI271" s="199"/>
      <c r="FJ271" s="184"/>
      <c r="FK271" s="138"/>
      <c r="FL271" s="138"/>
      <c r="FM271" s="138"/>
      <c r="FN271" s="159"/>
      <c r="FO271" s="138"/>
      <c r="FP271" s="145"/>
      <c r="FQ271" s="138"/>
      <c r="FR271" s="138"/>
      <c r="FS271" s="159"/>
      <c r="FT271" s="184"/>
      <c r="FU271" s="145"/>
      <c r="FV271" s="138"/>
      <c r="FW271" s="138"/>
      <c r="FX271" s="159"/>
      <c r="FY271" s="184"/>
      <c r="FZ271" s="145"/>
      <c r="GA271" s="138"/>
      <c r="GB271" s="138"/>
      <c r="GC271" s="159"/>
      <c r="GF271" s="8"/>
    </row>
    <row r="272" spans="1:188" x14ac:dyDescent="0.15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99"/>
      <c r="Q272" s="138"/>
      <c r="R272" s="138"/>
      <c r="S272" s="138"/>
      <c r="T272" s="199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99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99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  <c r="BT272" s="199"/>
      <c r="BU272" s="138"/>
      <c r="BV272" s="138"/>
      <c r="BW272" s="138"/>
      <c r="BX272" s="199"/>
      <c r="BY272" s="138"/>
      <c r="BZ272" s="138"/>
      <c r="CA272" s="138"/>
      <c r="CB272" s="199"/>
      <c r="CC272" s="138"/>
      <c r="CD272" s="138"/>
      <c r="CE272" s="138"/>
      <c r="CF272" s="199"/>
      <c r="CG272" s="138"/>
      <c r="CH272" s="138"/>
      <c r="CI272" s="138"/>
      <c r="CJ272" s="199"/>
      <c r="CK272" s="138"/>
      <c r="CL272" s="138"/>
      <c r="CM272" s="138"/>
      <c r="CN272" s="199"/>
      <c r="CO272" s="138"/>
      <c r="CP272" s="138"/>
      <c r="CQ272" s="138"/>
      <c r="CR272" s="199"/>
      <c r="CS272" s="138"/>
      <c r="CT272" s="138"/>
      <c r="CU272" s="138"/>
      <c r="CV272" s="199"/>
      <c r="CW272" s="138"/>
      <c r="CX272" s="138"/>
      <c r="CY272" s="138"/>
      <c r="CZ272" s="199"/>
      <c r="DA272" s="138"/>
      <c r="DB272" s="138"/>
      <c r="DC272" s="138"/>
      <c r="DD272" s="199"/>
      <c r="DE272" s="138"/>
      <c r="DF272" s="138"/>
      <c r="DG272" s="138"/>
      <c r="DH272" s="199"/>
      <c r="DI272" s="138"/>
      <c r="DJ272" s="138"/>
      <c r="DK272" s="138"/>
      <c r="DL272" s="199"/>
      <c r="DM272" s="138"/>
      <c r="DN272" s="138"/>
      <c r="DO272" s="138"/>
      <c r="DP272" s="199"/>
      <c r="DQ272" s="138"/>
      <c r="DR272" s="138"/>
      <c r="DS272" s="138"/>
      <c r="DT272" s="138"/>
      <c r="DU272" s="199"/>
      <c r="DV272" s="138"/>
      <c r="DW272" s="138"/>
      <c r="DX272" s="138"/>
      <c r="DY272" s="138"/>
      <c r="DZ272" s="199"/>
      <c r="EA272" s="138"/>
      <c r="EB272" s="138"/>
      <c r="EC272" s="138"/>
      <c r="ED272" s="138"/>
      <c r="EE272" s="199"/>
      <c r="EF272" s="138"/>
      <c r="EG272" s="138"/>
      <c r="EH272" s="138"/>
      <c r="EI272" s="138"/>
      <c r="EJ272" s="199"/>
      <c r="EK272" s="138"/>
      <c r="EL272" s="138"/>
      <c r="EM272" s="138"/>
      <c r="EN272" s="138"/>
      <c r="EO272" s="199"/>
      <c r="EP272" s="138"/>
      <c r="EQ272" s="138"/>
      <c r="ER272" s="138"/>
      <c r="ES272" s="138"/>
      <c r="ET272" s="199"/>
      <c r="EU272" s="138"/>
      <c r="EV272" s="138"/>
      <c r="EW272" s="138"/>
      <c r="EX272" s="138"/>
      <c r="EY272" s="199"/>
      <c r="EZ272" s="138"/>
      <c r="FA272" s="138"/>
      <c r="FB272" s="138"/>
      <c r="FC272" s="138"/>
      <c r="FD272" s="199"/>
      <c r="FE272" s="138"/>
      <c r="FF272" s="138"/>
      <c r="FG272" s="138"/>
      <c r="FH272" s="138"/>
      <c r="FI272" s="199"/>
      <c r="FJ272" s="184"/>
      <c r="FK272" s="141" t="s">
        <v>3263</v>
      </c>
      <c r="FL272" s="138"/>
      <c r="FM272" s="138"/>
      <c r="FN272" s="159"/>
      <c r="FO272" s="138"/>
      <c r="FP272" s="145"/>
      <c r="FQ272" s="138"/>
      <c r="FR272" s="138"/>
      <c r="FS272" s="159"/>
      <c r="FT272" s="184"/>
      <c r="FU272" s="141" t="s">
        <v>3263</v>
      </c>
      <c r="FV272" s="138"/>
      <c r="FW272" s="138"/>
      <c r="FX272" s="159"/>
      <c r="FY272" s="184"/>
      <c r="FZ272" s="141" t="s">
        <v>3263</v>
      </c>
      <c r="GA272" s="138"/>
      <c r="GB272" s="138"/>
      <c r="GC272" s="159"/>
      <c r="GF272" s="8"/>
    </row>
    <row r="273" spans="1:188" x14ac:dyDescent="0.15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99"/>
      <c r="Q273" s="138"/>
      <c r="R273" s="138"/>
      <c r="S273" s="138"/>
      <c r="T273" s="199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99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99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  <c r="BT273" s="199"/>
      <c r="BU273" s="138"/>
      <c r="BV273" s="138"/>
      <c r="BW273" s="138"/>
      <c r="BX273" s="199"/>
      <c r="BY273" s="138"/>
      <c r="BZ273" s="138"/>
      <c r="CA273" s="138"/>
      <c r="CB273" s="199"/>
      <c r="CC273" s="138"/>
      <c r="CD273" s="138"/>
      <c r="CE273" s="138"/>
      <c r="CF273" s="199"/>
      <c r="CG273" s="138"/>
      <c r="CH273" s="138"/>
      <c r="CI273" s="138"/>
      <c r="CJ273" s="199"/>
      <c r="CK273" s="138"/>
      <c r="CL273" s="138"/>
      <c r="CM273" s="138"/>
      <c r="CN273" s="199"/>
      <c r="CO273" s="138"/>
      <c r="CP273" s="138"/>
      <c r="CQ273" s="138"/>
      <c r="CR273" s="199"/>
      <c r="CS273" s="138"/>
      <c r="CT273" s="138"/>
      <c r="CU273" s="138"/>
      <c r="CV273" s="199"/>
      <c r="CW273" s="138"/>
      <c r="CX273" s="138"/>
      <c r="CY273" s="138"/>
      <c r="CZ273" s="199"/>
      <c r="DA273" s="138"/>
      <c r="DB273" s="138"/>
      <c r="DC273" s="138"/>
      <c r="DD273" s="199"/>
      <c r="DE273" s="138"/>
      <c r="DF273" s="138"/>
      <c r="DG273" s="138"/>
      <c r="DH273" s="199"/>
      <c r="DI273" s="138"/>
      <c r="DJ273" s="138"/>
      <c r="DK273" s="138"/>
      <c r="DL273" s="199"/>
      <c r="DM273" s="138"/>
      <c r="DN273" s="138"/>
      <c r="DO273" s="138"/>
      <c r="DP273" s="199"/>
      <c r="DQ273" s="138"/>
      <c r="DR273" s="138"/>
      <c r="DS273" s="138"/>
      <c r="DT273" s="138"/>
      <c r="DU273" s="199"/>
      <c r="DV273" s="138"/>
      <c r="DW273" s="138"/>
      <c r="DX273" s="138"/>
      <c r="DY273" s="138"/>
      <c r="DZ273" s="199"/>
      <c r="EA273" s="138"/>
      <c r="EB273" s="138"/>
      <c r="EC273" s="138"/>
      <c r="ED273" s="138"/>
      <c r="EE273" s="199"/>
      <c r="EF273" s="138"/>
      <c r="EG273" s="138"/>
      <c r="EH273" s="138"/>
      <c r="EI273" s="138"/>
      <c r="EJ273" s="199"/>
      <c r="EK273" s="138"/>
      <c r="EL273" s="138"/>
      <c r="EM273" s="138"/>
      <c r="EN273" s="138"/>
      <c r="EO273" s="199"/>
      <c r="EP273" s="138"/>
      <c r="EQ273" s="138"/>
      <c r="ER273" s="138"/>
      <c r="ES273" s="138"/>
      <c r="ET273" s="199"/>
      <c r="EU273" s="138"/>
      <c r="EV273" s="138"/>
      <c r="EW273" s="138"/>
      <c r="EX273" s="138"/>
      <c r="EY273" s="199"/>
      <c r="EZ273" s="138"/>
      <c r="FA273" s="138"/>
      <c r="FB273" s="138"/>
      <c r="FC273" s="138"/>
      <c r="FD273" s="199"/>
      <c r="FE273" s="138"/>
      <c r="FF273" s="138"/>
      <c r="FG273" s="138"/>
      <c r="FH273" s="138"/>
      <c r="FI273" s="199"/>
      <c r="FJ273" s="184">
        <v>1</v>
      </c>
      <c r="FK273" s="138" t="s">
        <v>3264</v>
      </c>
      <c r="FL273" s="138"/>
      <c r="FM273" s="138" t="s">
        <v>2973</v>
      </c>
      <c r="FN273" s="159">
        <v>7</v>
      </c>
      <c r="FO273" s="138"/>
      <c r="FP273" s="145"/>
      <c r="FQ273" s="138"/>
      <c r="FR273" s="138"/>
      <c r="FS273" s="159"/>
      <c r="FT273" s="184">
        <v>1</v>
      </c>
      <c r="FU273" s="145"/>
      <c r="FV273" s="138"/>
      <c r="FW273" s="138"/>
      <c r="FX273" s="159"/>
      <c r="FY273" s="184">
        <v>1</v>
      </c>
      <c r="FZ273" s="145" t="s">
        <v>3513</v>
      </c>
      <c r="GA273" s="138">
        <v>191</v>
      </c>
      <c r="GB273" s="145" t="s">
        <v>3146</v>
      </c>
      <c r="GC273" s="159">
        <v>7</v>
      </c>
      <c r="GF273" s="8"/>
    </row>
    <row r="274" spans="1:188" x14ac:dyDescent="0.15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99"/>
      <c r="Q274" s="138"/>
      <c r="R274" s="138"/>
      <c r="S274" s="138"/>
      <c r="T274" s="199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99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99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  <c r="BT274" s="199"/>
      <c r="BU274" s="138"/>
      <c r="BV274" s="138"/>
      <c r="BW274" s="138"/>
      <c r="BX274" s="199"/>
      <c r="BY274" s="138"/>
      <c r="BZ274" s="138"/>
      <c r="CA274" s="138"/>
      <c r="CB274" s="199"/>
      <c r="CC274" s="138"/>
      <c r="CD274" s="138"/>
      <c r="CE274" s="138"/>
      <c r="CF274" s="199"/>
      <c r="CG274" s="138"/>
      <c r="CH274" s="138"/>
      <c r="CI274" s="138"/>
      <c r="CJ274" s="199"/>
      <c r="CK274" s="138"/>
      <c r="CL274" s="138"/>
      <c r="CM274" s="138"/>
      <c r="CN274" s="199"/>
      <c r="CO274" s="138"/>
      <c r="CP274" s="138"/>
      <c r="CQ274" s="138"/>
      <c r="CR274" s="199"/>
      <c r="CS274" s="138"/>
      <c r="CT274" s="138"/>
      <c r="CU274" s="138"/>
      <c r="CV274" s="199"/>
      <c r="CW274" s="138"/>
      <c r="CX274" s="138"/>
      <c r="CY274" s="138"/>
      <c r="CZ274" s="199"/>
      <c r="DA274" s="138"/>
      <c r="DB274" s="138"/>
      <c r="DC274" s="138"/>
      <c r="DD274" s="199"/>
      <c r="DE274" s="138"/>
      <c r="DF274" s="138"/>
      <c r="DG274" s="138"/>
      <c r="DH274" s="199"/>
      <c r="DI274" s="138"/>
      <c r="DJ274" s="138"/>
      <c r="DK274" s="138"/>
      <c r="DL274" s="199"/>
      <c r="DM274" s="138"/>
      <c r="DN274" s="138"/>
      <c r="DO274" s="138"/>
      <c r="DP274" s="199"/>
      <c r="DQ274" s="138"/>
      <c r="DR274" s="138"/>
      <c r="DS274" s="138"/>
      <c r="DT274" s="138"/>
      <c r="DU274" s="199"/>
      <c r="DV274" s="138"/>
      <c r="DW274" s="138"/>
      <c r="DX274" s="138"/>
      <c r="DY274" s="138"/>
      <c r="DZ274" s="199"/>
      <c r="EA274" s="138"/>
      <c r="EB274" s="138"/>
      <c r="EC274" s="138"/>
      <c r="ED274" s="138"/>
      <c r="EE274" s="199"/>
      <c r="EF274" s="138"/>
      <c r="EG274" s="138"/>
      <c r="EH274" s="138"/>
      <c r="EI274" s="138"/>
      <c r="EJ274" s="199"/>
      <c r="EK274" s="138"/>
      <c r="EL274" s="138"/>
      <c r="EM274" s="138"/>
      <c r="EN274" s="138"/>
      <c r="EO274" s="199"/>
      <c r="EP274" s="138"/>
      <c r="EQ274" s="138"/>
      <c r="ER274" s="138"/>
      <c r="ES274" s="138"/>
      <c r="ET274" s="199"/>
      <c r="EU274" s="138"/>
      <c r="EV274" s="138"/>
      <c r="EW274" s="138"/>
      <c r="EX274" s="138"/>
      <c r="EY274" s="199"/>
      <c r="EZ274" s="138"/>
      <c r="FA274" s="138"/>
      <c r="FB274" s="138"/>
      <c r="FC274" s="138"/>
      <c r="FD274" s="199"/>
      <c r="FE274" s="138"/>
      <c r="FF274" s="138"/>
      <c r="FG274" s="138"/>
      <c r="FH274" s="138"/>
      <c r="FI274" s="199"/>
      <c r="FJ274" s="184">
        <v>2</v>
      </c>
      <c r="FK274" s="138" t="s">
        <v>3265</v>
      </c>
      <c r="FL274" s="138"/>
      <c r="FM274" s="138" t="s">
        <v>3146</v>
      </c>
      <c r="FN274" s="159">
        <v>5.5</v>
      </c>
      <c r="FO274" s="138"/>
      <c r="FP274" s="145"/>
      <c r="FQ274" s="138"/>
      <c r="FR274" s="138"/>
      <c r="FS274" s="159"/>
      <c r="FT274" s="184">
        <v>2</v>
      </c>
      <c r="FU274" s="145"/>
      <c r="FV274" s="138"/>
      <c r="FW274" s="138"/>
      <c r="FX274" s="159"/>
      <c r="FY274" s="184">
        <v>2</v>
      </c>
      <c r="FZ274" s="145" t="s">
        <v>3514</v>
      </c>
      <c r="GA274" s="138">
        <v>222</v>
      </c>
      <c r="GB274" s="145" t="s">
        <v>2973</v>
      </c>
      <c r="GC274" s="159">
        <v>5</v>
      </c>
      <c r="GF274" s="8"/>
    </row>
    <row r="275" spans="1:188" x14ac:dyDescent="0.15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99"/>
      <c r="Q275" s="138"/>
      <c r="R275" s="138"/>
      <c r="S275" s="138"/>
      <c r="T275" s="199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99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99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  <c r="BT275" s="199"/>
      <c r="BU275" s="138"/>
      <c r="BV275" s="138"/>
      <c r="BW275" s="138"/>
      <c r="BX275" s="199"/>
      <c r="BY275" s="138"/>
      <c r="BZ275" s="138"/>
      <c r="CA275" s="138"/>
      <c r="CB275" s="199"/>
      <c r="CC275" s="138"/>
      <c r="CD275" s="138"/>
      <c r="CE275" s="138"/>
      <c r="CF275" s="199"/>
      <c r="CG275" s="138"/>
      <c r="CH275" s="138"/>
      <c r="CI275" s="138"/>
      <c r="CJ275" s="199"/>
      <c r="CK275" s="138"/>
      <c r="CL275" s="138"/>
      <c r="CM275" s="138"/>
      <c r="CN275" s="199"/>
      <c r="CO275" s="138"/>
      <c r="CP275" s="138"/>
      <c r="CQ275" s="138"/>
      <c r="CR275" s="199"/>
      <c r="CS275" s="138"/>
      <c r="CT275" s="138"/>
      <c r="CU275" s="138"/>
      <c r="CV275" s="199"/>
      <c r="CW275" s="138"/>
      <c r="CX275" s="138"/>
      <c r="CY275" s="138"/>
      <c r="CZ275" s="199"/>
      <c r="DA275" s="138"/>
      <c r="DB275" s="138"/>
      <c r="DC275" s="138"/>
      <c r="DD275" s="199"/>
      <c r="DE275" s="138"/>
      <c r="DF275" s="138"/>
      <c r="DG275" s="138"/>
      <c r="DH275" s="199"/>
      <c r="DI275" s="138"/>
      <c r="DJ275" s="138"/>
      <c r="DK275" s="138"/>
      <c r="DL275" s="199"/>
      <c r="DM275" s="138"/>
      <c r="DN275" s="138"/>
      <c r="DO275" s="138"/>
      <c r="DP275" s="199"/>
      <c r="DQ275" s="138"/>
      <c r="DR275" s="138"/>
      <c r="DS275" s="138"/>
      <c r="DT275" s="138"/>
      <c r="DU275" s="199"/>
      <c r="DV275" s="138"/>
      <c r="DW275" s="138"/>
      <c r="DX275" s="138"/>
      <c r="DY275" s="138"/>
      <c r="DZ275" s="199"/>
      <c r="EA275" s="138"/>
      <c r="EB275" s="138"/>
      <c r="EC275" s="138"/>
      <c r="ED275" s="138"/>
      <c r="EE275" s="199"/>
      <c r="EF275" s="138"/>
      <c r="EG275" s="138"/>
      <c r="EH275" s="138"/>
      <c r="EI275" s="138"/>
      <c r="EJ275" s="199"/>
      <c r="EK275" s="138"/>
      <c r="EL275" s="138"/>
      <c r="EM275" s="138"/>
      <c r="EN275" s="138"/>
      <c r="EO275" s="199"/>
      <c r="EP275" s="138"/>
      <c r="EQ275" s="138"/>
      <c r="ER275" s="138"/>
      <c r="ES275" s="138"/>
      <c r="ET275" s="199"/>
      <c r="EU275" s="138"/>
      <c r="EV275" s="138"/>
      <c r="EW275" s="138"/>
      <c r="EX275" s="138"/>
      <c r="EY275" s="199"/>
      <c r="EZ275" s="138"/>
      <c r="FA275" s="138"/>
      <c r="FB275" s="138"/>
      <c r="FC275" s="138"/>
      <c r="FD275" s="199"/>
      <c r="FE275" s="138"/>
      <c r="FF275" s="138"/>
      <c r="FG275" s="138"/>
      <c r="FH275" s="138"/>
      <c r="FI275" s="199"/>
      <c r="FJ275" s="184">
        <v>3</v>
      </c>
      <c r="FK275" s="138" t="s">
        <v>3266</v>
      </c>
      <c r="FL275" s="138"/>
      <c r="FM275" s="138" t="s">
        <v>3203</v>
      </c>
      <c r="FN275" s="159">
        <v>5</v>
      </c>
      <c r="FO275" s="138"/>
      <c r="FP275" s="145"/>
      <c r="FQ275" s="138"/>
      <c r="FR275" s="138"/>
      <c r="FS275" s="159"/>
      <c r="FT275" s="184">
        <v>3</v>
      </c>
      <c r="FU275" s="145"/>
      <c r="FV275" s="138"/>
      <c r="FW275" s="138"/>
      <c r="FX275" s="159"/>
      <c r="FY275" s="184">
        <v>3</v>
      </c>
      <c r="FZ275" s="145" t="s">
        <v>3515</v>
      </c>
      <c r="GA275" s="138">
        <v>0</v>
      </c>
      <c r="GB275" s="145" t="s">
        <v>3521</v>
      </c>
      <c r="GC275" s="159">
        <v>5</v>
      </c>
      <c r="GF275" s="8"/>
    </row>
    <row r="276" spans="1:188" x14ac:dyDescent="0.15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99"/>
      <c r="Q276" s="138"/>
      <c r="R276" s="138"/>
      <c r="S276" s="138"/>
      <c r="T276" s="199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99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99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  <c r="BT276" s="199"/>
      <c r="BU276" s="138"/>
      <c r="BV276" s="138"/>
      <c r="BW276" s="138"/>
      <c r="BX276" s="199"/>
      <c r="BY276" s="138"/>
      <c r="BZ276" s="138"/>
      <c r="CA276" s="138"/>
      <c r="CB276" s="199"/>
      <c r="CC276" s="138"/>
      <c r="CD276" s="138"/>
      <c r="CE276" s="138"/>
      <c r="CF276" s="199"/>
      <c r="CG276" s="138"/>
      <c r="CH276" s="138"/>
      <c r="CI276" s="138"/>
      <c r="CJ276" s="199"/>
      <c r="CK276" s="138"/>
      <c r="CL276" s="138"/>
      <c r="CM276" s="138"/>
      <c r="CN276" s="199"/>
      <c r="CO276" s="138"/>
      <c r="CP276" s="138"/>
      <c r="CQ276" s="138"/>
      <c r="CR276" s="199"/>
      <c r="CS276" s="138"/>
      <c r="CT276" s="138"/>
      <c r="CU276" s="138"/>
      <c r="CV276" s="199"/>
      <c r="CW276" s="138"/>
      <c r="CX276" s="138"/>
      <c r="CY276" s="138"/>
      <c r="CZ276" s="199"/>
      <c r="DA276" s="138"/>
      <c r="DB276" s="138"/>
      <c r="DC276" s="138"/>
      <c r="DD276" s="199"/>
      <c r="DE276" s="138"/>
      <c r="DF276" s="138"/>
      <c r="DG276" s="138"/>
      <c r="DH276" s="199"/>
      <c r="DI276" s="138"/>
      <c r="DJ276" s="138"/>
      <c r="DK276" s="138"/>
      <c r="DL276" s="199"/>
      <c r="DM276" s="138"/>
      <c r="DN276" s="138"/>
      <c r="DO276" s="138"/>
      <c r="DP276" s="199"/>
      <c r="DQ276" s="138"/>
      <c r="DR276" s="138"/>
      <c r="DS276" s="138"/>
      <c r="DT276" s="138"/>
      <c r="DU276" s="199"/>
      <c r="DV276" s="138"/>
      <c r="DW276" s="138"/>
      <c r="DX276" s="138"/>
      <c r="DY276" s="138"/>
      <c r="DZ276" s="199"/>
      <c r="EA276" s="138"/>
      <c r="EB276" s="138"/>
      <c r="EC276" s="138"/>
      <c r="ED276" s="138"/>
      <c r="EE276" s="199"/>
      <c r="EF276" s="138"/>
      <c r="EG276" s="138"/>
      <c r="EH276" s="138"/>
      <c r="EI276" s="138"/>
      <c r="EJ276" s="199"/>
      <c r="EK276" s="138"/>
      <c r="EL276" s="138"/>
      <c r="EM276" s="138"/>
      <c r="EN276" s="138"/>
      <c r="EO276" s="199"/>
      <c r="EP276" s="138"/>
      <c r="EQ276" s="138"/>
      <c r="ER276" s="138"/>
      <c r="ES276" s="138"/>
      <c r="ET276" s="199"/>
      <c r="EU276" s="138"/>
      <c r="EV276" s="138"/>
      <c r="EW276" s="138"/>
      <c r="EX276" s="138"/>
      <c r="EY276" s="199"/>
      <c r="EZ276" s="138"/>
      <c r="FA276" s="138"/>
      <c r="FB276" s="138"/>
      <c r="FC276" s="138"/>
      <c r="FD276" s="199"/>
      <c r="FE276" s="138"/>
      <c r="FF276" s="138"/>
      <c r="FG276" s="138"/>
      <c r="FH276" s="138"/>
      <c r="FI276" s="199"/>
      <c r="FJ276" s="184">
        <v>4</v>
      </c>
      <c r="FK276" s="138" t="s">
        <v>3267</v>
      </c>
      <c r="FL276" s="138"/>
      <c r="FM276" s="145" t="s">
        <v>3296</v>
      </c>
      <c r="FN276" s="159">
        <v>4</v>
      </c>
      <c r="FO276" s="138"/>
      <c r="FP276" s="145"/>
      <c r="FQ276" s="138"/>
      <c r="FR276" s="138"/>
      <c r="FS276" s="159"/>
      <c r="FT276" s="184">
        <v>4</v>
      </c>
      <c r="FU276" s="145"/>
      <c r="FV276" s="138"/>
      <c r="FW276" s="138"/>
      <c r="FX276" s="159"/>
      <c r="FY276" s="184">
        <v>4</v>
      </c>
      <c r="FZ276" s="145" t="s">
        <v>3516</v>
      </c>
      <c r="GA276" s="138">
        <v>271</v>
      </c>
      <c r="GB276" s="145" t="s">
        <v>3496</v>
      </c>
      <c r="GC276" s="159">
        <v>4</v>
      </c>
      <c r="GF276" s="8"/>
    </row>
    <row r="277" spans="1:188" x14ac:dyDescent="0.15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99"/>
      <c r="Q277" s="138"/>
      <c r="R277" s="138"/>
      <c r="S277" s="138"/>
      <c r="T277" s="199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99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99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99"/>
      <c r="BU277" s="138"/>
      <c r="BV277" s="138"/>
      <c r="BW277" s="138"/>
      <c r="BX277" s="199"/>
      <c r="BY277" s="138"/>
      <c r="BZ277" s="138"/>
      <c r="CA277" s="138"/>
      <c r="CB277" s="199"/>
      <c r="CC277" s="138"/>
      <c r="CD277" s="138"/>
      <c r="CE277" s="138"/>
      <c r="CF277" s="199"/>
      <c r="CG277" s="138"/>
      <c r="CH277" s="138"/>
      <c r="CI277" s="138"/>
      <c r="CJ277" s="199"/>
      <c r="CK277" s="138"/>
      <c r="CL277" s="138"/>
      <c r="CM277" s="138"/>
      <c r="CN277" s="199"/>
      <c r="CO277" s="138"/>
      <c r="CP277" s="138"/>
      <c r="CQ277" s="138"/>
      <c r="CR277" s="199"/>
      <c r="CS277" s="138"/>
      <c r="CT277" s="138"/>
      <c r="CU277" s="138"/>
      <c r="CV277" s="199"/>
      <c r="CW277" s="138"/>
      <c r="CX277" s="138"/>
      <c r="CY277" s="138"/>
      <c r="CZ277" s="199"/>
      <c r="DA277" s="138"/>
      <c r="DB277" s="138"/>
      <c r="DC277" s="138"/>
      <c r="DD277" s="199"/>
      <c r="DE277" s="138"/>
      <c r="DF277" s="138"/>
      <c r="DG277" s="138"/>
      <c r="DH277" s="199"/>
      <c r="DI277" s="138"/>
      <c r="DJ277" s="138"/>
      <c r="DK277" s="138"/>
      <c r="DL277" s="199"/>
      <c r="DM277" s="138"/>
      <c r="DN277" s="138"/>
      <c r="DO277" s="138"/>
      <c r="DP277" s="199"/>
      <c r="DQ277" s="138"/>
      <c r="DR277" s="138"/>
      <c r="DS277" s="138"/>
      <c r="DT277" s="138"/>
      <c r="DU277" s="199"/>
      <c r="DV277" s="138"/>
      <c r="DW277" s="138"/>
      <c r="DX277" s="138"/>
      <c r="DY277" s="138"/>
      <c r="DZ277" s="199"/>
      <c r="EA277" s="138"/>
      <c r="EB277" s="138"/>
      <c r="EC277" s="138"/>
      <c r="ED277" s="138"/>
      <c r="EE277" s="199"/>
      <c r="EF277" s="138"/>
      <c r="EG277" s="138"/>
      <c r="EH277" s="138"/>
      <c r="EI277" s="138"/>
      <c r="EJ277" s="199"/>
      <c r="EK277" s="138"/>
      <c r="EL277" s="138"/>
      <c r="EM277" s="138"/>
      <c r="EN277" s="138"/>
      <c r="EO277" s="199"/>
      <c r="EP277" s="138"/>
      <c r="EQ277" s="138"/>
      <c r="ER277" s="138"/>
      <c r="ES277" s="138"/>
      <c r="ET277" s="199"/>
      <c r="EU277" s="138"/>
      <c r="EV277" s="138"/>
      <c r="EW277" s="138"/>
      <c r="EX277" s="138"/>
      <c r="EY277" s="199"/>
      <c r="EZ277" s="138"/>
      <c r="FA277" s="138"/>
      <c r="FB277" s="138"/>
      <c r="FC277" s="138"/>
      <c r="FD277" s="199"/>
      <c r="FE277" s="138"/>
      <c r="FF277" s="138"/>
      <c r="FG277" s="138"/>
      <c r="FH277" s="138"/>
      <c r="FI277" s="199"/>
      <c r="FJ277" s="184">
        <v>5</v>
      </c>
      <c r="FK277" s="138" t="s">
        <v>3268</v>
      </c>
      <c r="FL277" s="138"/>
      <c r="FM277" s="145" t="s">
        <v>3296</v>
      </c>
      <c r="FN277" s="159">
        <v>2.5</v>
      </c>
      <c r="FO277" s="138"/>
      <c r="FP277" s="145"/>
      <c r="FQ277" s="138"/>
      <c r="FR277" s="138"/>
      <c r="FS277" s="159"/>
      <c r="FT277" s="184">
        <v>5</v>
      </c>
      <c r="FU277" s="145"/>
      <c r="FV277" s="138"/>
      <c r="FW277" s="138"/>
      <c r="FX277" s="159"/>
      <c r="FY277" s="184">
        <v>5</v>
      </c>
      <c r="FZ277" s="145" t="s">
        <v>3517</v>
      </c>
      <c r="GA277" s="138">
        <v>0</v>
      </c>
      <c r="GB277" s="145" t="s">
        <v>1691</v>
      </c>
      <c r="GC277" s="159">
        <v>3</v>
      </c>
      <c r="GF277" s="8"/>
    </row>
    <row r="278" spans="1:188" x14ac:dyDescent="0.15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99"/>
      <c r="Q278" s="138"/>
      <c r="R278" s="138"/>
      <c r="S278" s="138"/>
      <c r="T278" s="199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99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99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  <c r="BT278" s="199"/>
      <c r="BU278" s="138"/>
      <c r="BV278" s="138"/>
      <c r="BW278" s="138"/>
      <c r="BX278" s="199"/>
      <c r="BY278" s="138"/>
      <c r="BZ278" s="138"/>
      <c r="CA278" s="138"/>
      <c r="CB278" s="199"/>
      <c r="CC278" s="138"/>
      <c r="CD278" s="138"/>
      <c r="CE278" s="138"/>
      <c r="CF278" s="199"/>
      <c r="CG278" s="138"/>
      <c r="CH278" s="138"/>
      <c r="CI278" s="138"/>
      <c r="CJ278" s="199"/>
      <c r="CK278" s="138"/>
      <c r="CL278" s="138"/>
      <c r="CM278" s="138"/>
      <c r="CN278" s="199"/>
      <c r="CO278" s="138"/>
      <c r="CP278" s="138"/>
      <c r="CQ278" s="138"/>
      <c r="CR278" s="199"/>
      <c r="CS278" s="138"/>
      <c r="CT278" s="138"/>
      <c r="CU278" s="138"/>
      <c r="CV278" s="199"/>
      <c r="CW278" s="138"/>
      <c r="CX278" s="138"/>
      <c r="CY278" s="138"/>
      <c r="CZ278" s="199"/>
      <c r="DA278" s="138"/>
      <c r="DB278" s="138"/>
      <c r="DC278" s="138"/>
      <c r="DD278" s="199"/>
      <c r="DE278" s="138"/>
      <c r="DF278" s="138"/>
      <c r="DG278" s="138"/>
      <c r="DH278" s="199"/>
      <c r="DI278" s="138"/>
      <c r="DJ278" s="138"/>
      <c r="DK278" s="138"/>
      <c r="DL278" s="199"/>
      <c r="DM278" s="138"/>
      <c r="DN278" s="138"/>
      <c r="DO278" s="138"/>
      <c r="DP278" s="199"/>
      <c r="DQ278" s="138"/>
      <c r="DR278" s="138"/>
      <c r="DS278" s="138"/>
      <c r="DT278" s="138"/>
      <c r="DU278" s="199"/>
      <c r="DV278" s="138"/>
      <c r="DW278" s="138"/>
      <c r="DX278" s="138"/>
      <c r="DY278" s="138"/>
      <c r="DZ278" s="199"/>
      <c r="EA278" s="138"/>
      <c r="EB278" s="138"/>
      <c r="EC278" s="138"/>
      <c r="ED278" s="138"/>
      <c r="EE278" s="199"/>
      <c r="EF278" s="138"/>
      <c r="EG278" s="138"/>
      <c r="EH278" s="138"/>
      <c r="EI278" s="138"/>
      <c r="EJ278" s="199"/>
      <c r="EK278" s="138"/>
      <c r="EL278" s="138"/>
      <c r="EM278" s="138"/>
      <c r="EN278" s="138"/>
      <c r="EO278" s="199"/>
      <c r="EP278" s="138"/>
      <c r="EQ278" s="138"/>
      <c r="ER278" s="138"/>
      <c r="ES278" s="138"/>
      <c r="ET278" s="199"/>
      <c r="EU278" s="138"/>
      <c r="EV278" s="138"/>
      <c r="EW278" s="138"/>
      <c r="EX278" s="138"/>
      <c r="EY278" s="199"/>
      <c r="EZ278" s="138"/>
      <c r="FA278" s="138"/>
      <c r="FB278" s="138"/>
      <c r="FC278" s="138"/>
      <c r="FD278" s="199"/>
      <c r="FE278" s="138"/>
      <c r="FF278" s="138"/>
      <c r="FG278" s="138"/>
      <c r="FH278" s="138"/>
      <c r="FI278" s="199"/>
      <c r="FJ278" s="184">
        <v>6</v>
      </c>
      <c r="FK278" s="138" t="s">
        <v>3269</v>
      </c>
      <c r="FL278" s="138"/>
      <c r="FM278" s="138" t="s">
        <v>2178</v>
      </c>
      <c r="FN278" s="159">
        <v>2</v>
      </c>
      <c r="FO278" s="138"/>
      <c r="FP278" s="145"/>
      <c r="FQ278" s="138"/>
      <c r="FR278" s="138"/>
      <c r="FS278" s="159"/>
      <c r="FT278" s="184">
        <v>6</v>
      </c>
      <c r="FU278" s="145"/>
      <c r="FV278" s="138"/>
      <c r="FW278" s="138"/>
      <c r="FX278" s="159"/>
      <c r="FY278" s="184">
        <v>6</v>
      </c>
      <c r="FZ278" s="145" t="s">
        <v>3518</v>
      </c>
      <c r="GA278" s="138">
        <v>0</v>
      </c>
      <c r="GB278" s="145" t="s">
        <v>2084</v>
      </c>
      <c r="GC278" s="159">
        <v>2</v>
      </c>
      <c r="GF278" s="8"/>
    </row>
    <row r="279" spans="1:188" x14ac:dyDescent="0.15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99"/>
      <c r="Q279" s="138"/>
      <c r="R279" s="138"/>
      <c r="S279" s="138"/>
      <c r="T279" s="199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99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99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99"/>
      <c r="BU279" s="138"/>
      <c r="BV279" s="138"/>
      <c r="BW279" s="138"/>
      <c r="BX279" s="199"/>
      <c r="BY279" s="138"/>
      <c r="BZ279" s="138"/>
      <c r="CA279" s="138"/>
      <c r="CB279" s="199"/>
      <c r="CC279" s="138"/>
      <c r="CD279" s="138"/>
      <c r="CE279" s="138"/>
      <c r="CF279" s="199"/>
      <c r="CG279" s="138"/>
      <c r="CH279" s="138"/>
      <c r="CI279" s="138"/>
      <c r="CJ279" s="199"/>
      <c r="CK279" s="138"/>
      <c r="CL279" s="138"/>
      <c r="CM279" s="138"/>
      <c r="CN279" s="199"/>
      <c r="CO279" s="138"/>
      <c r="CP279" s="138"/>
      <c r="CQ279" s="138"/>
      <c r="CR279" s="199"/>
      <c r="CS279" s="138"/>
      <c r="CT279" s="138"/>
      <c r="CU279" s="138"/>
      <c r="CV279" s="199"/>
      <c r="CW279" s="138"/>
      <c r="CX279" s="138"/>
      <c r="CY279" s="138"/>
      <c r="CZ279" s="199"/>
      <c r="DA279" s="138"/>
      <c r="DB279" s="138"/>
      <c r="DC279" s="138"/>
      <c r="DD279" s="199"/>
      <c r="DE279" s="138"/>
      <c r="DF279" s="138"/>
      <c r="DG279" s="138"/>
      <c r="DH279" s="199"/>
      <c r="DI279" s="138"/>
      <c r="DJ279" s="138"/>
      <c r="DK279" s="138"/>
      <c r="DL279" s="199"/>
      <c r="DM279" s="138"/>
      <c r="DN279" s="138"/>
      <c r="DO279" s="138"/>
      <c r="DP279" s="199"/>
      <c r="DQ279" s="138"/>
      <c r="DR279" s="138"/>
      <c r="DS279" s="138"/>
      <c r="DT279" s="138"/>
      <c r="DU279" s="199"/>
      <c r="DV279" s="138"/>
      <c r="DW279" s="138"/>
      <c r="DX279" s="138"/>
      <c r="DY279" s="138"/>
      <c r="DZ279" s="199"/>
      <c r="EA279" s="138"/>
      <c r="EB279" s="138"/>
      <c r="EC279" s="138"/>
      <c r="ED279" s="138"/>
      <c r="EE279" s="199"/>
      <c r="EF279" s="138"/>
      <c r="EG279" s="138"/>
      <c r="EH279" s="138"/>
      <c r="EI279" s="138"/>
      <c r="EJ279" s="199"/>
      <c r="EK279" s="138"/>
      <c r="EL279" s="138"/>
      <c r="EM279" s="138"/>
      <c r="EN279" s="138"/>
      <c r="EO279" s="199"/>
      <c r="EP279" s="138"/>
      <c r="EQ279" s="138"/>
      <c r="ER279" s="138"/>
      <c r="ES279" s="138"/>
      <c r="ET279" s="199"/>
      <c r="EU279" s="138"/>
      <c r="EV279" s="138"/>
      <c r="EW279" s="138"/>
      <c r="EX279" s="138"/>
      <c r="EY279" s="199"/>
      <c r="EZ279" s="138"/>
      <c r="FA279" s="138"/>
      <c r="FB279" s="138"/>
      <c r="FC279" s="138"/>
      <c r="FD279" s="199"/>
      <c r="FE279" s="138"/>
      <c r="FF279" s="138"/>
      <c r="FG279" s="138"/>
      <c r="FH279" s="138"/>
      <c r="FI279" s="199"/>
      <c r="FJ279" s="184">
        <v>7</v>
      </c>
      <c r="FK279" s="138" t="s">
        <v>3270</v>
      </c>
      <c r="FL279" s="138"/>
      <c r="FM279" s="138" t="s">
        <v>3203</v>
      </c>
      <c r="FN279" s="159">
        <v>2</v>
      </c>
      <c r="FO279" s="138"/>
      <c r="FP279" s="145"/>
      <c r="FQ279" s="138"/>
      <c r="FR279" s="138"/>
      <c r="FS279" s="159"/>
      <c r="FT279" s="184">
        <v>7</v>
      </c>
      <c r="FU279" s="145"/>
      <c r="FV279" s="138"/>
      <c r="FW279" s="138"/>
      <c r="FX279" s="159"/>
      <c r="FY279" s="184">
        <v>7</v>
      </c>
      <c r="FZ279" s="145" t="s">
        <v>3519</v>
      </c>
      <c r="GA279" s="138">
        <v>0</v>
      </c>
      <c r="GB279" s="145" t="s">
        <v>2985</v>
      </c>
      <c r="GC279" s="159">
        <v>1</v>
      </c>
      <c r="GF279" s="8"/>
    </row>
    <row r="280" spans="1:188" x14ac:dyDescent="0.15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99"/>
      <c r="Q280" s="138"/>
      <c r="R280" s="138"/>
      <c r="S280" s="138"/>
      <c r="T280" s="199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99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99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99"/>
      <c r="BU280" s="138"/>
      <c r="BV280" s="138"/>
      <c r="BW280" s="138"/>
      <c r="BX280" s="199"/>
      <c r="BY280" s="138"/>
      <c r="BZ280" s="138"/>
      <c r="CA280" s="138"/>
      <c r="CB280" s="199"/>
      <c r="CC280" s="138"/>
      <c r="CD280" s="138"/>
      <c r="CE280" s="138"/>
      <c r="CF280" s="199"/>
      <c r="CG280" s="138"/>
      <c r="CH280" s="138"/>
      <c r="CI280" s="138"/>
      <c r="CJ280" s="199"/>
      <c r="CK280" s="138"/>
      <c r="CL280" s="138"/>
      <c r="CM280" s="138"/>
      <c r="CN280" s="199"/>
      <c r="CO280" s="138"/>
      <c r="CP280" s="138"/>
      <c r="CQ280" s="138"/>
      <c r="CR280" s="199"/>
      <c r="CS280" s="138"/>
      <c r="CT280" s="138"/>
      <c r="CU280" s="138"/>
      <c r="CV280" s="199"/>
      <c r="CW280" s="138"/>
      <c r="CX280" s="138"/>
      <c r="CY280" s="138"/>
      <c r="CZ280" s="199"/>
      <c r="DA280" s="138"/>
      <c r="DB280" s="138"/>
      <c r="DC280" s="138"/>
      <c r="DD280" s="199"/>
      <c r="DE280" s="138"/>
      <c r="DF280" s="138"/>
      <c r="DG280" s="138"/>
      <c r="DH280" s="199"/>
      <c r="DI280" s="138"/>
      <c r="DJ280" s="138"/>
      <c r="DK280" s="138"/>
      <c r="DL280" s="199"/>
      <c r="DM280" s="138"/>
      <c r="DN280" s="138"/>
      <c r="DO280" s="138"/>
      <c r="DP280" s="199"/>
      <c r="DQ280" s="138"/>
      <c r="DR280" s="138"/>
      <c r="DS280" s="138"/>
      <c r="DT280" s="138"/>
      <c r="DU280" s="199"/>
      <c r="DV280" s="138"/>
      <c r="DW280" s="138"/>
      <c r="DX280" s="138"/>
      <c r="DY280" s="138"/>
      <c r="DZ280" s="199"/>
      <c r="EA280" s="138"/>
      <c r="EB280" s="138"/>
      <c r="EC280" s="138"/>
      <c r="ED280" s="138"/>
      <c r="EE280" s="199"/>
      <c r="EF280" s="138"/>
      <c r="EG280" s="138"/>
      <c r="EH280" s="138"/>
      <c r="EI280" s="138"/>
      <c r="EJ280" s="199"/>
      <c r="EK280" s="138"/>
      <c r="EL280" s="138"/>
      <c r="EM280" s="138"/>
      <c r="EN280" s="138"/>
      <c r="EO280" s="199"/>
      <c r="EP280" s="138"/>
      <c r="EQ280" s="138"/>
      <c r="ER280" s="138"/>
      <c r="ES280" s="138"/>
      <c r="ET280" s="199"/>
      <c r="EU280" s="138"/>
      <c r="EV280" s="138"/>
      <c r="EW280" s="138"/>
      <c r="EX280" s="138"/>
      <c r="EY280" s="199"/>
      <c r="EZ280" s="138"/>
      <c r="FA280" s="138"/>
      <c r="FB280" s="138"/>
      <c r="FC280" s="138"/>
      <c r="FD280" s="199"/>
      <c r="FE280" s="138"/>
      <c r="FF280" s="138"/>
      <c r="FG280" s="138"/>
      <c r="FH280" s="138"/>
      <c r="FI280" s="199"/>
      <c r="FJ280" s="184"/>
      <c r="FK280" s="138"/>
      <c r="FL280" s="138"/>
      <c r="FM280" s="138"/>
      <c r="FN280" s="159"/>
      <c r="FO280" s="138"/>
      <c r="FP280" s="145"/>
      <c r="FQ280" s="138"/>
      <c r="FR280" s="138"/>
      <c r="FS280" s="159"/>
      <c r="FT280" s="184"/>
      <c r="FU280" s="145"/>
      <c r="FV280" s="138"/>
      <c r="FW280" s="138"/>
      <c r="FX280" s="159"/>
      <c r="FY280" s="184">
        <v>8</v>
      </c>
      <c r="FZ280" s="145" t="s">
        <v>3520</v>
      </c>
      <c r="GA280" s="138">
        <v>0</v>
      </c>
      <c r="GB280" s="145" t="s">
        <v>3522</v>
      </c>
      <c r="GC280" s="159">
        <v>1</v>
      </c>
      <c r="GF280" s="8"/>
    </row>
    <row r="281" spans="1:188" x14ac:dyDescent="0.15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99"/>
      <c r="Q281" s="138"/>
      <c r="R281" s="138"/>
      <c r="S281" s="138"/>
      <c r="T281" s="199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99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99"/>
      <c r="BI281" s="138"/>
      <c r="BJ281" s="138"/>
      <c r="BK281" s="138"/>
      <c r="BL281" s="138"/>
      <c r="BM281" s="138"/>
      <c r="BN281" s="138"/>
      <c r="BO281" s="138"/>
      <c r="BP281" s="138"/>
      <c r="BQ281" s="138"/>
      <c r="BR281" s="138"/>
      <c r="BS281" s="138"/>
      <c r="BT281" s="199"/>
      <c r="BU281" s="138"/>
      <c r="BV281" s="138"/>
      <c r="BW281" s="138"/>
      <c r="BX281" s="199"/>
      <c r="BY281" s="138"/>
      <c r="BZ281" s="138"/>
      <c r="CA281" s="138"/>
      <c r="CB281" s="199"/>
      <c r="CC281" s="138"/>
      <c r="CD281" s="138"/>
      <c r="CE281" s="138"/>
      <c r="CF281" s="199"/>
      <c r="CG281" s="138"/>
      <c r="CH281" s="138"/>
      <c r="CI281" s="138"/>
      <c r="CJ281" s="199"/>
      <c r="CK281" s="138"/>
      <c r="CL281" s="138"/>
      <c r="CM281" s="138"/>
      <c r="CN281" s="199"/>
      <c r="CO281" s="138"/>
      <c r="CP281" s="138"/>
      <c r="CQ281" s="138"/>
      <c r="CR281" s="199"/>
      <c r="CS281" s="138"/>
      <c r="CT281" s="138"/>
      <c r="CU281" s="138"/>
      <c r="CV281" s="199"/>
      <c r="CW281" s="138"/>
      <c r="CX281" s="138"/>
      <c r="CY281" s="138"/>
      <c r="CZ281" s="199"/>
      <c r="DA281" s="138"/>
      <c r="DB281" s="138"/>
      <c r="DC281" s="138"/>
      <c r="DD281" s="199"/>
      <c r="DE281" s="138"/>
      <c r="DF281" s="138"/>
      <c r="DG281" s="138"/>
      <c r="DH281" s="199"/>
      <c r="DI281" s="138"/>
      <c r="DJ281" s="138"/>
      <c r="DK281" s="138"/>
      <c r="DL281" s="199"/>
      <c r="DM281" s="138"/>
      <c r="DN281" s="138"/>
      <c r="DO281" s="138"/>
      <c r="DP281" s="199"/>
      <c r="DQ281" s="138"/>
      <c r="DR281" s="138"/>
      <c r="DS281" s="138"/>
      <c r="DT281" s="138"/>
      <c r="DU281" s="199"/>
      <c r="DV281" s="138"/>
      <c r="DW281" s="138"/>
      <c r="DX281" s="138"/>
      <c r="DY281" s="138"/>
      <c r="DZ281" s="199"/>
      <c r="EA281" s="138"/>
      <c r="EB281" s="138"/>
      <c r="EC281" s="138"/>
      <c r="ED281" s="138"/>
      <c r="EE281" s="199"/>
      <c r="EF281" s="138"/>
      <c r="EG281" s="138"/>
      <c r="EH281" s="138"/>
      <c r="EI281" s="138"/>
      <c r="EJ281" s="199"/>
      <c r="EK281" s="138"/>
      <c r="EL281" s="138"/>
      <c r="EM281" s="138"/>
      <c r="EN281" s="138"/>
      <c r="EO281" s="199"/>
      <c r="EP281" s="138"/>
      <c r="EQ281" s="138"/>
      <c r="ER281" s="138"/>
      <c r="ES281" s="138"/>
      <c r="ET281" s="199"/>
      <c r="EU281" s="138"/>
      <c r="EV281" s="138"/>
      <c r="EW281" s="138"/>
      <c r="EX281" s="138"/>
      <c r="EY281" s="199"/>
      <c r="EZ281" s="138"/>
      <c r="FA281" s="138"/>
      <c r="FB281" s="138"/>
      <c r="FC281" s="138"/>
      <c r="FD281" s="199"/>
      <c r="FE281" s="138"/>
      <c r="FF281" s="138"/>
      <c r="FG281" s="138"/>
      <c r="FH281" s="138"/>
      <c r="FI281" s="199"/>
      <c r="FJ281" s="184"/>
      <c r="FK281" s="138"/>
      <c r="FL281" s="138"/>
      <c r="FM281" s="138"/>
      <c r="FN281" s="159"/>
      <c r="FO281" s="138"/>
      <c r="FP281" s="145"/>
      <c r="FQ281" s="138"/>
      <c r="FR281" s="138"/>
      <c r="FS281" s="159"/>
      <c r="FT281" s="184"/>
      <c r="FU281" s="138"/>
      <c r="FV281" s="138"/>
      <c r="FW281" s="138"/>
      <c r="FX281" s="159"/>
      <c r="FY281" s="184"/>
      <c r="FZ281" s="138"/>
      <c r="GA281" s="138"/>
      <c r="GB281" s="138"/>
      <c r="GC281" s="159"/>
      <c r="GF281" s="8"/>
    </row>
    <row r="282" spans="1:188" x14ac:dyDescent="0.15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99"/>
      <c r="Q282" s="138"/>
      <c r="R282" s="138"/>
      <c r="S282" s="138"/>
      <c r="T282" s="199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99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99"/>
      <c r="BI282" s="138"/>
      <c r="BJ282" s="138"/>
      <c r="BK282" s="138"/>
      <c r="BL282" s="138"/>
      <c r="BM282" s="138"/>
      <c r="BN282" s="138"/>
      <c r="BO282" s="138"/>
      <c r="BP282" s="138"/>
      <c r="BQ282" s="138"/>
      <c r="BR282" s="138"/>
      <c r="BS282" s="138"/>
      <c r="BT282" s="199"/>
      <c r="BU282" s="138"/>
      <c r="BV282" s="138"/>
      <c r="BW282" s="138"/>
      <c r="BX282" s="199"/>
      <c r="BY282" s="138"/>
      <c r="BZ282" s="138"/>
      <c r="CA282" s="138"/>
      <c r="CB282" s="199"/>
      <c r="CC282" s="138"/>
      <c r="CD282" s="138"/>
      <c r="CE282" s="138"/>
      <c r="CF282" s="199"/>
      <c r="CG282" s="138"/>
      <c r="CH282" s="138"/>
      <c r="CI282" s="138"/>
      <c r="CJ282" s="199"/>
      <c r="CK282" s="138"/>
      <c r="CL282" s="138"/>
      <c r="CM282" s="138"/>
      <c r="CN282" s="199"/>
      <c r="CO282" s="138"/>
      <c r="CP282" s="138"/>
      <c r="CQ282" s="138"/>
      <c r="CR282" s="199"/>
      <c r="CS282" s="138"/>
      <c r="CT282" s="138"/>
      <c r="CU282" s="138"/>
      <c r="CV282" s="199"/>
      <c r="CW282" s="138"/>
      <c r="CX282" s="138"/>
      <c r="CY282" s="138"/>
      <c r="CZ282" s="199"/>
      <c r="DA282" s="138"/>
      <c r="DB282" s="138"/>
      <c r="DC282" s="138"/>
      <c r="DD282" s="199"/>
      <c r="DE282" s="138"/>
      <c r="DF282" s="138"/>
      <c r="DG282" s="138"/>
      <c r="DH282" s="199"/>
      <c r="DI282" s="138"/>
      <c r="DJ282" s="138"/>
      <c r="DK282" s="138"/>
      <c r="DL282" s="199"/>
      <c r="DM282" s="138"/>
      <c r="DN282" s="138"/>
      <c r="DO282" s="138"/>
      <c r="DP282" s="199"/>
      <c r="DQ282" s="138"/>
      <c r="DR282" s="138"/>
      <c r="DS282" s="138"/>
      <c r="DT282" s="138"/>
      <c r="DU282" s="199"/>
      <c r="DV282" s="138"/>
      <c r="DW282" s="138"/>
      <c r="DX282" s="138"/>
      <c r="DY282" s="138"/>
      <c r="DZ282" s="199"/>
      <c r="EA282" s="138"/>
      <c r="EB282" s="138"/>
      <c r="EC282" s="138"/>
      <c r="ED282" s="138"/>
      <c r="EE282" s="199"/>
      <c r="EF282" s="138"/>
      <c r="EG282" s="138"/>
      <c r="EH282" s="138"/>
      <c r="EI282" s="138"/>
      <c r="EJ282" s="199"/>
      <c r="EK282" s="138"/>
      <c r="EL282" s="138"/>
      <c r="EM282" s="138"/>
      <c r="EN282" s="138"/>
      <c r="EO282" s="199"/>
      <c r="EP282" s="138"/>
      <c r="EQ282" s="138"/>
      <c r="ER282" s="138"/>
      <c r="ES282" s="138"/>
      <c r="ET282" s="199"/>
      <c r="EU282" s="138"/>
      <c r="EV282" s="138"/>
      <c r="EW282" s="138"/>
      <c r="EX282" s="138"/>
      <c r="EY282" s="199"/>
      <c r="EZ282" s="138"/>
      <c r="FA282" s="138"/>
      <c r="FB282" s="138"/>
      <c r="FC282" s="138"/>
      <c r="FD282" s="199"/>
      <c r="FE282" s="138"/>
      <c r="FF282" s="138"/>
      <c r="FG282" s="138"/>
      <c r="FH282" s="138"/>
      <c r="FI282" s="199"/>
      <c r="FJ282" s="184"/>
      <c r="FK282" s="141" t="s">
        <v>3279</v>
      </c>
      <c r="FL282" s="138"/>
      <c r="FM282" s="138"/>
      <c r="FN282" s="159"/>
      <c r="FO282" s="138"/>
      <c r="FP282" s="145"/>
      <c r="FQ282" s="138"/>
      <c r="FR282" s="138"/>
      <c r="FS282" s="159"/>
      <c r="FT282" s="184"/>
      <c r="FU282" s="141" t="s">
        <v>3279</v>
      </c>
      <c r="FV282" s="138"/>
      <c r="FW282" s="138"/>
      <c r="FX282" s="159"/>
      <c r="FY282" s="184"/>
      <c r="FZ282" s="141" t="s">
        <v>3279</v>
      </c>
      <c r="GA282" s="138"/>
      <c r="GB282" s="138"/>
      <c r="GC282" s="159"/>
      <c r="GF282" s="8"/>
    </row>
    <row r="283" spans="1:188" x14ac:dyDescent="0.15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99"/>
      <c r="Q283" s="138"/>
      <c r="R283" s="138"/>
      <c r="S283" s="138"/>
      <c r="T283" s="199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99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99"/>
      <c r="BI283" s="138"/>
      <c r="BJ283" s="138"/>
      <c r="BK283" s="138"/>
      <c r="BL283" s="138"/>
      <c r="BM283" s="138"/>
      <c r="BN283" s="138"/>
      <c r="BO283" s="138"/>
      <c r="BP283" s="138"/>
      <c r="BQ283" s="138"/>
      <c r="BR283" s="138"/>
      <c r="BS283" s="138"/>
      <c r="BT283" s="199"/>
      <c r="BU283" s="138"/>
      <c r="BV283" s="138"/>
      <c r="BW283" s="138"/>
      <c r="BX283" s="199"/>
      <c r="BY283" s="138"/>
      <c r="BZ283" s="138"/>
      <c r="CA283" s="138"/>
      <c r="CB283" s="199"/>
      <c r="CC283" s="138"/>
      <c r="CD283" s="138"/>
      <c r="CE283" s="138"/>
      <c r="CF283" s="199"/>
      <c r="CG283" s="138"/>
      <c r="CH283" s="138"/>
      <c r="CI283" s="138"/>
      <c r="CJ283" s="199"/>
      <c r="CK283" s="138"/>
      <c r="CL283" s="138"/>
      <c r="CM283" s="138"/>
      <c r="CN283" s="199"/>
      <c r="CO283" s="138"/>
      <c r="CP283" s="138"/>
      <c r="CQ283" s="138"/>
      <c r="CR283" s="199"/>
      <c r="CS283" s="138"/>
      <c r="CT283" s="138"/>
      <c r="CU283" s="138"/>
      <c r="CV283" s="199"/>
      <c r="CW283" s="138"/>
      <c r="CX283" s="138"/>
      <c r="CY283" s="138"/>
      <c r="CZ283" s="199"/>
      <c r="DA283" s="138"/>
      <c r="DB283" s="138"/>
      <c r="DC283" s="138"/>
      <c r="DD283" s="199"/>
      <c r="DE283" s="138"/>
      <c r="DF283" s="138"/>
      <c r="DG283" s="138"/>
      <c r="DH283" s="199"/>
      <c r="DI283" s="138"/>
      <c r="DJ283" s="138"/>
      <c r="DK283" s="138"/>
      <c r="DL283" s="199"/>
      <c r="DM283" s="138"/>
      <c r="DN283" s="138"/>
      <c r="DO283" s="138"/>
      <c r="DP283" s="199"/>
      <c r="DQ283" s="138"/>
      <c r="DR283" s="138"/>
      <c r="DS283" s="138"/>
      <c r="DT283" s="138"/>
      <c r="DU283" s="199"/>
      <c r="DV283" s="138"/>
      <c r="DW283" s="138"/>
      <c r="DX283" s="138"/>
      <c r="DY283" s="138"/>
      <c r="DZ283" s="199"/>
      <c r="EA283" s="138"/>
      <c r="EB283" s="138"/>
      <c r="EC283" s="138"/>
      <c r="ED283" s="138"/>
      <c r="EE283" s="199"/>
      <c r="EF283" s="138"/>
      <c r="EG283" s="138"/>
      <c r="EH283" s="138"/>
      <c r="EI283" s="138"/>
      <c r="EJ283" s="199"/>
      <c r="EK283" s="138"/>
      <c r="EL283" s="138"/>
      <c r="EM283" s="138"/>
      <c r="EN283" s="138"/>
      <c r="EO283" s="199"/>
      <c r="EP283" s="138"/>
      <c r="EQ283" s="138"/>
      <c r="ER283" s="138"/>
      <c r="ES283" s="138"/>
      <c r="ET283" s="199"/>
      <c r="EU283" s="138"/>
      <c r="EV283" s="138"/>
      <c r="EW283" s="138"/>
      <c r="EX283" s="138"/>
      <c r="EY283" s="199"/>
      <c r="EZ283" s="138"/>
      <c r="FA283" s="138"/>
      <c r="FB283" s="138"/>
      <c r="FC283" s="138"/>
      <c r="FD283" s="199"/>
      <c r="FE283" s="138"/>
      <c r="FF283" s="138"/>
      <c r="FG283" s="138"/>
      <c r="FH283" s="138"/>
      <c r="FI283" s="199"/>
      <c r="FJ283" s="184">
        <v>1</v>
      </c>
      <c r="FK283" s="138" t="s">
        <v>3280</v>
      </c>
      <c r="FL283" s="138"/>
      <c r="FM283" s="145" t="s">
        <v>1686</v>
      </c>
      <c r="FN283" s="159">
        <v>6</v>
      </c>
      <c r="FO283" s="138"/>
      <c r="FP283" s="145"/>
      <c r="FQ283" s="138"/>
      <c r="FR283" s="138"/>
      <c r="FS283" s="159"/>
      <c r="FT283" s="184">
        <v>1</v>
      </c>
      <c r="FU283" s="145"/>
      <c r="FV283" s="138"/>
      <c r="FW283" s="138"/>
      <c r="FX283" s="159"/>
      <c r="FY283" s="184">
        <v>1</v>
      </c>
      <c r="FZ283" s="145" t="s">
        <v>3531</v>
      </c>
      <c r="GA283" s="138">
        <v>0</v>
      </c>
      <c r="GB283" s="145" t="s">
        <v>3538</v>
      </c>
      <c r="GC283" s="159">
        <v>6.5</v>
      </c>
      <c r="GF283" s="8"/>
    </row>
    <row r="284" spans="1:188" x14ac:dyDescent="0.15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99"/>
      <c r="Q284" s="138"/>
      <c r="R284" s="138"/>
      <c r="S284" s="138"/>
      <c r="T284" s="199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99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99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  <c r="BT284" s="199"/>
      <c r="BU284" s="138"/>
      <c r="BV284" s="138"/>
      <c r="BW284" s="138"/>
      <c r="BX284" s="199"/>
      <c r="BY284" s="138"/>
      <c r="BZ284" s="138"/>
      <c r="CA284" s="138"/>
      <c r="CB284" s="199"/>
      <c r="CC284" s="138"/>
      <c r="CD284" s="138"/>
      <c r="CE284" s="138"/>
      <c r="CF284" s="199"/>
      <c r="CG284" s="138"/>
      <c r="CH284" s="138"/>
      <c r="CI284" s="138"/>
      <c r="CJ284" s="199"/>
      <c r="CK284" s="138"/>
      <c r="CL284" s="138"/>
      <c r="CM284" s="138"/>
      <c r="CN284" s="199"/>
      <c r="CO284" s="138"/>
      <c r="CP284" s="138"/>
      <c r="CQ284" s="138"/>
      <c r="CR284" s="199"/>
      <c r="CS284" s="138"/>
      <c r="CT284" s="138"/>
      <c r="CU284" s="138"/>
      <c r="CV284" s="199"/>
      <c r="CW284" s="138"/>
      <c r="CX284" s="138"/>
      <c r="CY284" s="138"/>
      <c r="CZ284" s="199"/>
      <c r="DA284" s="138"/>
      <c r="DB284" s="138"/>
      <c r="DC284" s="138"/>
      <c r="DD284" s="199"/>
      <c r="DE284" s="138"/>
      <c r="DF284" s="138"/>
      <c r="DG284" s="138"/>
      <c r="DH284" s="199"/>
      <c r="DI284" s="138"/>
      <c r="DJ284" s="138"/>
      <c r="DK284" s="138"/>
      <c r="DL284" s="199"/>
      <c r="DM284" s="138"/>
      <c r="DN284" s="138"/>
      <c r="DO284" s="138"/>
      <c r="DP284" s="199"/>
      <c r="DQ284" s="138"/>
      <c r="DR284" s="138"/>
      <c r="DS284" s="138"/>
      <c r="DT284" s="138"/>
      <c r="DU284" s="199"/>
      <c r="DV284" s="138"/>
      <c r="DW284" s="138"/>
      <c r="DX284" s="138"/>
      <c r="DY284" s="138"/>
      <c r="DZ284" s="199"/>
      <c r="EA284" s="138"/>
      <c r="EB284" s="138"/>
      <c r="EC284" s="138"/>
      <c r="ED284" s="138"/>
      <c r="EE284" s="199"/>
      <c r="EF284" s="138"/>
      <c r="EG284" s="138"/>
      <c r="EH284" s="138"/>
      <c r="EI284" s="138"/>
      <c r="EJ284" s="199"/>
      <c r="EK284" s="138"/>
      <c r="EL284" s="138"/>
      <c r="EM284" s="138"/>
      <c r="EN284" s="138"/>
      <c r="EO284" s="199"/>
      <c r="EP284" s="138"/>
      <c r="EQ284" s="138"/>
      <c r="ER284" s="138"/>
      <c r="ES284" s="138"/>
      <c r="ET284" s="199"/>
      <c r="EU284" s="138"/>
      <c r="EV284" s="138"/>
      <c r="EW284" s="138"/>
      <c r="EX284" s="138"/>
      <c r="EY284" s="199"/>
      <c r="EZ284" s="138"/>
      <c r="FA284" s="138"/>
      <c r="FB284" s="138"/>
      <c r="FC284" s="138"/>
      <c r="FD284" s="199"/>
      <c r="FE284" s="138"/>
      <c r="FF284" s="138"/>
      <c r="FG284" s="138"/>
      <c r="FH284" s="138"/>
      <c r="FI284" s="199"/>
      <c r="FJ284" s="184">
        <v>2</v>
      </c>
      <c r="FK284" s="138" t="s">
        <v>3281</v>
      </c>
      <c r="FL284" s="138"/>
      <c r="FM284" s="138" t="s">
        <v>3146</v>
      </c>
      <c r="FN284" s="159">
        <v>6</v>
      </c>
      <c r="FO284" s="138"/>
      <c r="FP284" s="145"/>
      <c r="FQ284" s="138"/>
      <c r="FR284" s="138"/>
      <c r="FS284" s="159"/>
      <c r="FT284" s="184">
        <v>2</v>
      </c>
      <c r="FU284" s="145"/>
      <c r="FV284" s="138"/>
      <c r="FW284" s="138"/>
      <c r="FX284" s="159"/>
      <c r="FY284" s="184">
        <v>2</v>
      </c>
      <c r="FZ284" s="145" t="s">
        <v>3532</v>
      </c>
      <c r="GA284" s="138">
        <v>100</v>
      </c>
      <c r="GB284" s="145" t="s">
        <v>2985</v>
      </c>
      <c r="GC284" s="159">
        <v>5</v>
      </c>
      <c r="GF284" s="8"/>
    </row>
    <row r="285" spans="1:188" x14ac:dyDescent="0.15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99"/>
      <c r="Q285" s="138"/>
      <c r="R285" s="138"/>
      <c r="S285" s="138"/>
      <c r="T285" s="199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99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99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  <c r="BT285" s="199"/>
      <c r="BU285" s="138"/>
      <c r="BV285" s="138"/>
      <c r="BW285" s="138"/>
      <c r="BX285" s="199"/>
      <c r="BY285" s="138"/>
      <c r="BZ285" s="138"/>
      <c r="CA285" s="138"/>
      <c r="CB285" s="199"/>
      <c r="CC285" s="138"/>
      <c r="CD285" s="138"/>
      <c r="CE285" s="138"/>
      <c r="CF285" s="199"/>
      <c r="CG285" s="138"/>
      <c r="CH285" s="138"/>
      <c r="CI285" s="138"/>
      <c r="CJ285" s="199"/>
      <c r="CK285" s="138"/>
      <c r="CL285" s="138"/>
      <c r="CM285" s="138"/>
      <c r="CN285" s="199"/>
      <c r="CO285" s="138"/>
      <c r="CP285" s="138"/>
      <c r="CQ285" s="138"/>
      <c r="CR285" s="199"/>
      <c r="CS285" s="138"/>
      <c r="CT285" s="138"/>
      <c r="CU285" s="138"/>
      <c r="CV285" s="199"/>
      <c r="CW285" s="138"/>
      <c r="CX285" s="138"/>
      <c r="CY285" s="138"/>
      <c r="CZ285" s="199"/>
      <c r="DA285" s="138"/>
      <c r="DB285" s="138"/>
      <c r="DC285" s="138"/>
      <c r="DD285" s="199"/>
      <c r="DE285" s="138"/>
      <c r="DF285" s="138"/>
      <c r="DG285" s="138"/>
      <c r="DH285" s="199"/>
      <c r="DI285" s="138"/>
      <c r="DJ285" s="138"/>
      <c r="DK285" s="138"/>
      <c r="DL285" s="199"/>
      <c r="DM285" s="138"/>
      <c r="DN285" s="138"/>
      <c r="DO285" s="138"/>
      <c r="DP285" s="199"/>
      <c r="DQ285" s="138"/>
      <c r="DR285" s="138"/>
      <c r="DS285" s="138"/>
      <c r="DT285" s="138"/>
      <c r="DU285" s="199"/>
      <c r="DV285" s="138"/>
      <c r="DW285" s="138"/>
      <c r="DX285" s="138"/>
      <c r="DY285" s="138"/>
      <c r="DZ285" s="199"/>
      <c r="EA285" s="138"/>
      <c r="EB285" s="138"/>
      <c r="EC285" s="138"/>
      <c r="ED285" s="138"/>
      <c r="EE285" s="199"/>
      <c r="EF285" s="138"/>
      <c r="EG285" s="138"/>
      <c r="EH285" s="138"/>
      <c r="EI285" s="138"/>
      <c r="EJ285" s="199"/>
      <c r="EK285" s="138"/>
      <c r="EL285" s="138"/>
      <c r="EM285" s="138"/>
      <c r="EN285" s="138"/>
      <c r="EO285" s="199"/>
      <c r="EP285" s="138"/>
      <c r="EQ285" s="138"/>
      <c r="ER285" s="138"/>
      <c r="ES285" s="138"/>
      <c r="ET285" s="199"/>
      <c r="EU285" s="138"/>
      <c r="EV285" s="138"/>
      <c r="EW285" s="138"/>
      <c r="EX285" s="138"/>
      <c r="EY285" s="199"/>
      <c r="EZ285" s="138"/>
      <c r="FA285" s="138"/>
      <c r="FB285" s="138"/>
      <c r="FC285" s="138"/>
      <c r="FD285" s="199"/>
      <c r="FE285" s="138"/>
      <c r="FF285" s="138"/>
      <c r="FG285" s="138"/>
      <c r="FH285" s="138"/>
      <c r="FI285" s="199"/>
      <c r="FJ285" s="184">
        <v>3</v>
      </c>
      <c r="FK285" s="138" t="s">
        <v>3282</v>
      </c>
      <c r="FL285" s="138"/>
      <c r="FM285" s="138" t="s">
        <v>2178</v>
      </c>
      <c r="FN285" s="159">
        <v>5.5</v>
      </c>
      <c r="FO285" s="138"/>
      <c r="FP285" s="145"/>
      <c r="FQ285" s="138"/>
      <c r="FR285" s="138"/>
      <c r="FS285" s="159"/>
      <c r="FT285" s="184">
        <v>3</v>
      </c>
      <c r="FU285" s="145"/>
      <c r="FV285" s="138"/>
      <c r="FW285" s="138"/>
      <c r="FX285" s="159"/>
      <c r="FY285" s="184">
        <v>3</v>
      </c>
      <c r="FZ285" s="145" t="s">
        <v>3533</v>
      </c>
      <c r="GA285" s="138">
        <v>100</v>
      </c>
      <c r="GB285" s="145" t="s">
        <v>3539</v>
      </c>
      <c r="GC285" s="159">
        <v>4.5</v>
      </c>
      <c r="GF285" s="8"/>
    </row>
    <row r="286" spans="1:188" x14ac:dyDescent="0.15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99"/>
      <c r="Q286" s="138"/>
      <c r="R286" s="138"/>
      <c r="S286" s="138"/>
      <c r="T286" s="199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99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99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  <c r="BT286" s="199"/>
      <c r="BU286" s="138"/>
      <c r="BV286" s="138"/>
      <c r="BW286" s="138"/>
      <c r="BX286" s="199"/>
      <c r="BY286" s="138"/>
      <c r="BZ286" s="138"/>
      <c r="CA286" s="138"/>
      <c r="CB286" s="199"/>
      <c r="CC286" s="138"/>
      <c r="CD286" s="138"/>
      <c r="CE286" s="138"/>
      <c r="CF286" s="199"/>
      <c r="CG286" s="138"/>
      <c r="CH286" s="138"/>
      <c r="CI286" s="138"/>
      <c r="CJ286" s="199"/>
      <c r="CK286" s="138"/>
      <c r="CL286" s="138"/>
      <c r="CM286" s="138"/>
      <c r="CN286" s="199"/>
      <c r="CO286" s="138"/>
      <c r="CP286" s="138"/>
      <c r="CQ286" s="138"/>
      <c r="CR286" s="199"/>
      <c r="CS286" s="138"/>
      <c r="CT286" s="138"/>
      <c r="CU286" s="138"/>
      <c r="CV286" s="199"/>
      <c r="CW286" s="138"/>
      <c r="CX286" s="138"/>
      <c r="CY286" s="138"/>
      <c r="CZ286" s="199"/>
      <c r="DA286" s="138"/>
      <c r="DB286" s="138"/>
      <c r="DC286" s="138"/>
      <c r="DD286" s="199"/>
      <c r="DE286" s="138"/>
      <c r="DF286" s="138"/>
      <c r="DG286" s="138"/>
      <c r="DH286" s="199"/>
      <c r="DI286" s="138"/>
      <c r="DJ286" s="138"/>
      <c r="DK286" s="138"/>
      <c r="DL286" s="199"/>
      <c r="DM286" s="138"/>
      <c r="DN286" s="138"/>
      <c r="DO286" s="138"/>
      <c r="DP286" s="199"/>
      <c r="DQ286" s="138"/>
      <c r="DR286" s="138"/>
      <c r="DS286" s="138"/>
      <c r="DT286" s="138"/>
      <c r="DU286" s="199"/>
      <c r="DV286" s="138"/>
      <c r="DW286" s="138"/>
      <c r="DX286" s="138"/>
      <c r="DY286" s="138"/>
      <c r="DZ286" s="199"/>
      <c r="EA286" s="138"/>
      <c r="EB286" s="138"/>
      <c r="EC286" s="138"/>
      <c r="ED286" s="138"/>
      <c r="EE286" s="199"/>
      <c r="EF286" s="138"/>
      <c r="EG286" s="138"/>
      <c r="EH286" s="138"/>
      <c r="EI286" s="138"/>
      <c r="EJ286" s="199"/>
      <c r="EK286" s="138"/>
      <c r="EL286" s="138"/>
      <c r="EM286" s="138"/>
      <c r="EN286" s="138"/>
      <c r="EO286" s="199"/>
      <c r="EP286" s="138"/>
      <c r="EQ286" s="138"/>
      <c r="ER286" s="138"/>
      <c r="ES286" s="138"/>
      <c r="ET286" s="199"/>
      <c r="EU286" s="138"/>
      <c r="EV286" s="138"/>
      <c r="EW286" s="138"/>
      <c r="EX286" s="138"/>
      <c r="EY286" s="199"/>
      <c r="EZ286" s="138"/>
      <c r="FA286" s="138"/>
      <c r="FB286" s="138"/>
      <c r="FC286" s="138"/>
      <c r="FD286" s="199"/>
      <c r="FE286" s="138"/>
      <c r="FF286" s="138"/>
      <c r="FG286" s="138"/>
      <c r="FH286" s="138"/>
      <c r="FI286" s="199"/>
      <c r="FJ286" s="184">
        <v>4</v>
      </c>
      <c r="FK286" s="138" t="s">
        <v>3283</v>
      </c>
      <c r="FL286" s="138"/>
      <c r="FM286" s="145" t="s">
        <v>3296</v>
      </c>
      <c r="FN286" s="159">
        <v>4</v>
      </c>
      <c r="FO286" s="138"/>
      <c r="FP286" s="145"/>
      <c r="FQ286" s="138"/>
      <c r="FR286" s="138"/>
      <c r="FS286" s="159"/>
      <c r="FT286" s="184">
        <v>4</v>
      </c>
      <c r="FU286" s="145"/>
      <c r="FV286" s="138"/>
      <c r="FW286" s="138"/>
      <c r="FX286" s="159"/>
      <c r="FY286" s="184">
        <v>4</v>
      </c>
      <c r="FZ286" s="145" t="s">
        <v>3534</v>
      </c>
      <c r="GA286" s="138">
        <v>0</v>
      </c>
      <c r="GB286" s="145" t="s">
        <v>2166</v>
      </c>
      <c r="GC286" s="159">
        <v>4</v>
      </c>
      <c r="GF286" s="8"/>
    </row>
    <row r="287" spans="1:188" x14ac:dyDescent="0.15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99"/>
      <c r="Q287" s="138"/>
      <c r="R287" s="138"/>
      <c r="S287" s="138"/>
      <c r="T287" s="199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99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99"/>
      <c r="BI287" s="138"/>
      <c r="BJ287" s="138"/>
      <c r="BK287" s="138"/>
      <c r="BL287" s="138"/>
      <c r="BM287" s="138"/>
      <c r="BN287" s="138"/>
      <c r="BO287" s="138"/>
      <c r="BP287" s="138"/>
      <c r="BQ287" s="138"/>
      <c r="BR287" s="138"/>
      <c r="BS287" s="138"/>
      <c r="BT287" s="199"/>
      <c r="BU287" s="138"/>
      <c r="BV287" s="138"/>
      <c r="BW287" s="138"/>
      <c r="BX287" s="199"/>
      <c r="BY287" s="138"/>
      <c r="BZ287" s="138"/>
      <c r="CA287" s="138"/>
      <c r="CB287" s="199"/>
      <c r="CC287" s="138"/>
      <c r="CD287" s="138"/>
      <c r="CE287" s="138"/>
      <c r="CF287" s="199"/>
      <c r="CG287" s="138"/>
      <c r="CH287" s="138"/>
      <c r="CI287" s="138"/>
      <c r="CJ287" s="199"/>
      <c r="CK287" s="138"/>
      <c r="CL287" s="138"/>
      <c r="CM287" s="138"/>
      <c r="CN287" s="199"/>
      <c r="CO287" s="138"/>
      <c r="CP287" s="138"/>
      <c r="CQ287" s="138"/>
      <c r="CR287" s="199"/>
      <c r="CS287" s="138"/>
      <c r="CT287" s="138"/>
      <c r="CU287" s="138"/>
      <c r="CV287" s="199"/>
      <c r="CW287" s="138"/>
      <c r="CX287" s="138"/>
      <c r="CY287" s="138"/>
      <c r="CZ287" s="199"/>
      <c r="DA287" s="138"/>
      <c r="DB287" s="138"/>
      <c r="DC287" s="138"/>
      <c r="DD287" s="199"/>
      <c r="DE287" s="138"/>
      <c r="DF287" s="138"/>
      <c r="DG287" s="138"/>
      <c r="DH287" s="199"/>
      <c r="DI287" s="138"/>
      <c r="DJ287" s="138"/>
      <c r="DK287" s="138"/>
      <c r="DL287" s="199"/>
      <c r="DM287" s="138"/>
      <c r="DN287" s="138"/>
      <c r="DO287" s="138"/>
      <c r="DP287" s="199"/>
      <c r="DQ287" s="138"/>
      <c r="DR287" s="138"/>
      <c r="DS287" s="138"/>
      <c r="DT287" s="138"/>
      <c r="DU287" s="199"/>
      <c r="DV287" s="138"/>
      <c r="DW287" s="138"/>
      <c r="DX287" s="138"/>
      <c r="DY287" s="138"/>
      <c r="DZ287" s="199"/>
      <c r="EA287" s="138"/>
      <c r="EB287" s="138"/>
      <c r="EC287" s="138"/>
      <c r="ED287" s="138"/>
      <c r="EE287" s="199"/>
      <c r="EF287" s="138"/>
      <c r="EG287" s="138"/>
      <c r="EH287" s="138"/>
      <c r="EI287" s="138"/>
      <c r="EJ287" s="199"/>
      <c r="EK287" s="138"/>
      <c r="EL287" s="138"/>
      <c r="EM287" s="138"/>
      <c r="EN287" s="138"/>
      <c r="EO287" s="199"/>
      <c r="EP287" s="138"/>
      <c r="EQ287" s="138"/>
      <c r="ER287" s="138"/>
      <c r="ES287" s="138"/>
      <c r="ET287" s="199"/>
      <c r="EU287" s="138"/>
      <c r="EV287" s="138"/>
      <c r="EW287" s="138"/>
      <c r="EX287" s="138"/>
      <c r="EY287" s="199"/>
      <c r="EZ287" s="138"/>
      <c r="FA287" s="138"/>
      <c r="FB287" s="138"/>
      <c r="FC287" s="138"/>
      <c r="FD287" s="199"/>
      <c r="FE287" s="138"/>
      <c r="FF287" s="138"/>
      <c r="FG287" s="138"/>
      <c r="FH287" s="138"/>
      <c r="FI287" s="199"/>
      <c r="FJ287" s="184">
        <v>5</v>
      </c>
      <c r="FK287" s="138" t="s">
        <v>3284</v>
      </c>
      <c r="FL287" s="138"/>
      <c r="FM287" s="145" t="s">
        <v>2084</v>
      </c>
      <c r="FN287" s="159">
        <v>2.5</v>
      </c>
      <c r="FO287" s="138"/>
      <c r="FP287" s="145"/>
      <c r="FQ287" s="138"/>
      <c r="FR287" s="138"/>
      <c r="FS287" s="159"/>
      <c r="FT287" s="184">
        <v>5</v>
      </c>
      <c r="FU287" s="145"/>
      <c r="FV287" s="138"/>
      <c r="FW287" s="138"/>
      <c r="FX287" s="159"/>
      <c r="FY287" s="184">
        <v>5</v>
      </c>
      <c r="FZ287" s="145" t="s">
        <v>3535</v>
      </c>
      <c r="GA287" s="138">
        <v>0</v>
      </c>
      <c r="GB287" s="145" t="s">
        <v>3471</v>
      </c>
      <c r="GC287" s="159">
        <v>3.5</v>
      </c>
      <c r="GF287" s="8"/>
    </row>
    <row r="288" spans="1:188" x14ac:dyDescent="0.15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99"/>
      <c r="Q288" s="138"/>
      <c r="R288" s="138"/>
      <c r="S288" s="138"/>
      <c r="T288" s="199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99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99"/>
      <c r="BI288" s="138"/>
      <c r="BJ288" s="138"/>
      <c r="BK288" s="138"/>
      <c r="BL288" s="138"/>
      <c r="BM288" s="138"/>
      <c r="BN288" s="138"/>
      <c r="BO288" s="138"/>
      <c r="BP288" s="138"/>
      <c r="BQ288" s="138"/>
      <c r="BR288" s="138"/>
      <c r="BS288" s="138"/>
      <c r="BT288" s="199"/>
      <c r="BU288" s="138"/>
      <c r="BV288" s="138"/>
      <c r="BW288" s="138"/>
      <c r="BX288" s="199"/>
      <c r="BY288" s="138"/>
      <c r="BZ288" s="138"/>
      <c r="CA288" s="138"/>
      <c r="CB288" s="199"/>
      <c r="CC288" s="138"/>
      <c r="CD288" s="138"/>
      <c r="CE288" s="138"/>
      <c r="CF288" s="199"/>
      <c r="CG288" s="138"/>
      <c r="CH288" s="138"/>
      <c r="CI288" s="138"/>
      <c r="CJ288" s="199"/>
      <c r="CK288" s="138"/>
      <c r="CL288" s="138"/>
      <c r="CM288" s="138"/>
      <c r="CN288" s="199"/>
      <c r="CO288" s="138"/>
      <c r="CP288" s="138"/>
      <c r="CQ288" s="138"/>
      <c r="CR288" s="199"/>
      <c r="CS288" s="138"/>
      <c r="CT288" s="138"/>
      <c r="CU288" s="138"/>
      <c r="CV288" s="199"/>
      <c r="CW288" s="138"/>
      <c r="CX288" s="138"/>
      <c r="CY288" s="138"/>
      <c r="CZ288" s="199"/>
      <c r="DA288" s="138"/>
      <c r="DB288" s="138"/>
      <c r="DC288" s="138"/>
      <c r="DD288" s="199"/>
      <c r="DE288" s="138"/>
      <c r="DF288" s="138"/>
      <c r="DG288" s="138"/>
      <c r="DH288" s="199"/>
      <c r="DI288" s="138"/>
      <c r="DJ288" s="138"/>
      <c r="DK288" s="138"/>
      <c r="DL288" s="199"/>
      <c r="DM288" s="138"/>
      <c r="DN288" s="138"/>
      <c r="DO288" s="138"/>
      <c r="DP288" s="199"/>
      <c r="DQ288" s="138"/>
      <c r="DR288" s="138"/>
      <c r="DS288" s="138"/>
      <c r="DT288" s="138"/>
      <c r="DU288" s="199"/>
      <c r="DV288" s="138"/>
      <c r="DW288" s="138"/>
      <c r="DX288" s="138"/>
      <c r="DY288" s="138"/>
      <c r="DZ288" s="199"/>
      <c r="EA288" s="138"/>
      <c r="EB288" s="138"/>
      <c r="EC288" s="138"/>
      <c r="ED288" s="138"/>
      <c r="EE288" s="199"/>
      <c r="EF288" s="138"/>
      <c r="EG288" s="138"/>
      <c r="EH288" s="138"/>
      <c r="EI288" s="138"/>
      <c r="EJ288" s="199"/>
      <c r="EK288" s="138"/>
      <c r="EL288" s="138"/>
      <c r="EM288" s="138"/>
      <c r="EN288" s="138"/>
      <c r="EO288" s="199"/>
      <c r="EP288" s="138"/>
      <c r="EQ288" s="138"/>
      <c r="ER288" s="138"/>
      <c r="ES288" s="138"/>
      <c r="ET288" s="199"/>
      <c r="EU288" s="138"/>
      <c r="EV288" s="138"/>
      <c r="EW288" s="138"/>
      <c r="EX288" s="138"/>
      <c r="EY288" s="199"/>
      <c r="EZ288" s="138"/>
      <c r="FA288" s="138"/>
      <c r="FB288" s="138"/>
      <c r="FC288" s="138"/>
      <c r="FD288" s="199"/>
      <c r="FE288" s="138"/>
      <c r="FF288" s="138"/>
      <c r="FG288" s="138"/>
      <c r="FH288" s="138"/>
      <c r="FI288" s="199"/>
      <c r="FJ288" s="184">
        <v>6</v>
      </c>
      <c r="FK288" s="138" t="s">
        <v>3285</v>
      </c>
      <c r="FL288" s="138"/>
      <c r="FM288" s="145" t="s">
        <v>1320</v>
      </c>
      <c r="FN288" s="159">
        <v>2.5</v>
      </c>
      <c r="FO288" s="138"/>
      <c r="FP288" s="145"/>
      <c r="FQ288" s="138"/>
      <c r="FR288" s="138"/>
      <c r="FS288" s="159"/>
      <c r="FT288" s="184">
        <v>6</v>
      </c>
      <c r="FU288" s="145"/>
      <c r="FV288" s="138"/>
      <c r="FW288" s="138"/>
      <c r="FX288" s="159"/>
      <c r="FY288" s="184">
        <v>6</v>
      </c>
      <c r="FZ288" s="145" t="s">
        <v>3536</v>
      </c>
      <c r="GA288" s="138">
        <v>0</v>
      </c>
      <c r="GB288" s="145" t="s">
        <v>1370</v>
      </c>
      <c r="GC288" s="159">
        <v>3</v>
      </c>
      <c r="GF288" s="8"/>
    </row>
    <row r="289" spans="1:188" x14ac:dyDescent="0.15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99"/>
      <c r="Q289" s="138"/>
      <c r="R289" s="138"/>
      <c r="S289" s="138"/>
      <c r="T289" s="199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99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99"/>
      <c r="BI289" s="138"/>
      <c r="BJ289" s="138"/>
      <c r="BK289" s="138"/>
      <c r="BL289" s="138"/>
      <c r="BM289" s="138"/>
      <c r="BN289" s="138"/>
      <c r="BO289" s="138"/>
      <c r="BP289" s="138"/>
      <c r="BQ289" s="138"/>
      <c r="BR289" s="138"/>
      <c r="BS289" s="138"/>
      <c r="BT289" s="199"/>
      <c r="BU289" s="138"/>
      <c r="BV289" s="138"/>
      <c r="BW289" s="138"/>
      <c r="BX289" s="199"/>
      <c r="BY289" s="138"/>
      <c r="BZ289" s="138"/>
      <c r="CA289" s="138"/>
      <c r="CB289" s="199"/>
      <c r="CC289" s="138"/>
      <c r="CD289" s="138"/>
      <c r="CE289" s="138"/>
      <c r="CF289" s="199"/>
      <c r="CG289" s="138"/>
      <c r="CH289" s="138"/>
      <c r="CI289" s="138"/>
      <c r="CJ289" s="199"/>
      <c r="CK289" s="138"/>
      <c r="CL289" s="138"/>
      <c r="CM289" s="138"/>
      <c r="CN289" s="199"/>
      <c r="CO289" s="138"/>
      <c r="CP289" s="138"/>
      <c r="CQ289" s="138"/>
      <c r="CR289" s="199"/>
      <c r="CS289" s="138"/>
      <c r="CT289" s="138"/>
      <c r="CU289" s="138"/>
      <c r="CV289" s="199"/>
      <c r="CW289" s="138"/>
      <c r="CX289" s="138"/>
      <c r="CY289" s="138"/>
      <c r="CZ289" s="199"/>
      <c r="DA289" s="138"/>
      <c r="DB289" s="138"/>
      <c r="DC289" s="138"/>
      <c r="DD289" s="199"/>
      <c r="DE289" s="138"/>
      <c r="DF289" s="138"/>
      <c r="DG289" s="138"/>
      <c r="DH289" s="199"/>
      <c r="DI289" s="138"/>
      <c r="DJ289" s="138"/>
      <c r="DK289" s="138"/>
      <c r="DL289" s="199"/>
      <c r="DM289" s="138"/>
      <c r="DN289" s="138"/>
      <c r="DO289" s="138"/>
      <c r="DP289" s="199"/>
      <c r="DQ289" s="138"/>
      <c r="DR289" s="138"/>
      <c r="DS289" s="138"/>
      <c r="DT289" s="138"/>
      <c r="DU289" s="199"/>
      <c r="DV289" s="138"/>
      <c r="DW289" s="138"/>
      <c r="DX289" s="138"/>
      <c r="DY289" s="138"/>
      <c r="DZ289" s="199"/>
      <c r="EA289" s="138"/>
      <c r="EB289" s="138"/>
      <c r="EC289" s="138"/>
      <c r="ED289" s="138"/>
      <c r="EE289" s="199"/>
      <c r="EF289" s="138"/>
      <c r="EG289" s="138"/>
      <c r="EH289" s="138"/>
      <c r="EI289" s="138"/>
      <c r="EJ289" s="199"/>
      <c r="EK289" s="138"/>
      <c r="EL289" s="138"/>
      <c r="EM289" s="138"/>
      <c r="EN289" s="138"/>
      <c r="EO289" s="199"/>
      <c r="EP289" s="138"/>
      <c r="EQ289" s="138"/>
      <c r="ER289" s="138"/>
      <c r="ES289" s="138"/>
      <c r="ET289" s="199"/>
      <c r="EU289" s="138"/>
      <c r="EV289" s="138"/>
      <c r="EW289" s="138"/>
      <c r="EX289" s="138"/>
      <c r="EY289" s="199"/>
      <c r="EZ289" s="138"/>
      <c r="FA289" s="138"/>
      <c r="FB289" s="138"/>
      <c r="FC289" s="138"/>
      <c r="FD289" s="199"/>
      <c r="FE289" s="138"/>
      <c r="FF289" s="138"/>
      <c r="FG289" s="138"/>
      <c r="FH289" s="138"/>
      <c r="FI289" s="199"/>
      <c r="FJ289" s="184">
        <v>7</v>
      </c>
      <c r="FK289" s="138" t="s">
        <v>3286</v>
      </c>
      <c r="FL289" s="138"/>
      <c r="FM289" s="145" t="s">
        <v>3296</v>
      </c>
      <c r="FN289" s="159">
        <v>1</v>
      </c>
      <c r="FO289" s="138"/>
      <c r="FP289" s="145"/>
      <c r="FQ289" s="138"/>
      <c r="FR289" s="138"/>
      <c r="FS289" s="159"/>
      <c r="FT289" s="184">
        <v>7</v>
      </c>
      <c r="FU289" s="145"/>
      <c r="FV289" s="138"/>
      <c r="FW289" s="138"/>
      <c r="FX289" s="159"/>
      <c r="FY289" s="184">
        <v>7</v>
      </c>
      <c r="FZ289" s="145" t="s">
        <v>3537</v>
      </c>
      <c r="GA289" s="138">
        <v>160</v>
      </c>
      <c r="GB289" s="145" t="s">
        <v>3496</v>
      </c>
      <c r="GC289" s="159">
        <v>1.5</v>
      </c>
      <c r="GF289" s="8"/>
    </row>
    <row r="290" spans="1:188" ht="14" thickBot="1" x14ac:dyDescent="0.2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99"/>
      <c r="Q290" s="138"/>
      <c r="R290" s="138"/>
      <c r="S290" s="138"/>
      <c r="T290" s="199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99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99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  <c r="BT290" s="199"/>
      <c r="BU290" s="138"/>
      <c r="BV290" s="138"/>
      <c r="BW290" s="138"/>
      <c r="BX290" s="199"/>
      <c r="BY290" s="138"/>
      <c r="BZ290" s="138"/>
      <c r="CA290" s="138"/>
      <c r="CB290" s="199"/>
      <c r="CC290" s="138"/>
      <c r="CD290" s="138"/>
      <c r="CE290" s="138"/>
      <c r="CF290" s="199"/>
      <c r="CG290" s="138"/>
      <c r="CH290" s="138"/>
      <c r="CI290" s="138"/>
      <c r="CJ290" s="199"/>
      <c r="CK290" s="138"/>
      <c r="CL290" s="138"/>
      <c r="CM290" s="138"/>
      <c r="CN290" s="199"/>
      <c r="CO290" s="138"/>
      <c r="CP290" s="138"/>
      <c r="CQ290" s="138"/>
      <c r="CR290" s="199"/>
      <c r="CS290" s="138"/>
      <c r="CT290" s="138"/>
      <c r="CU290" s="138"/>
      <c r="CV290" s="199"/>
      <c r="CW290" s="138"/>
      <c r="CX290" s="138"/>
      <c r="CY290" s="138"/>
      <c r="CZ290" s="199"/>
      <c r="DA290" s="138"/>
      <c r="DB290" s="138"/>
      <c r="DC290" s="138"/>
      <c r="DD290" s="199"/>
      <c r="DE290" s="138"/>
      <c r="DF290" s="138"/>
      <c r="DG290" s="138"/>
      <c r="DH290" s="199"/>
      <c r="DI290" s="138"/>
      <c r="DJ290" s="138"/>
      <c r="DK290" s="138"/>
      <c r="DL290" s="199"/>
      <c r="DM290" s="138"/>
      <c r="DN290" s="138"/>
      <c r="DO290" s="138"/>
      <c r="DP290" s="199"/>
      <c r="DQ290" s="138"/>
      <c r="DR290" s="138"/>
      <c r="DS290" s="138"/>
      <c r="DT290" s="138"/>
      <c r="DU290" s="199"/>
      <c r="DV290" s="138"/>
      <c r="DW290" s="138"/>
      <c r="DX290" s="138"/>
      <c r="DY290" s="138"/>
      <c r="DZ290" s="199"/>
      <c r="EA290" s="138"/>
      <c r="EB290" s="138"/>
      <c r="EC290" s="138"/>
      <c r="ED290" s="138"/>
      <c r="EE290" s="199"/>
      <c r="EF290" s="138"/>
      <c r="EG290" s="138"/>
      <c r="EH290" s="138"/>
      <c r="EI290" s="138"/>
      <c r="EJ290" s="199"/>
      <c r="EK290" s="138"/>
      <c r="EL290" s="138"/>
      <c r="EM290" s="138"/>
      <c r="EN290" s="138"/>
      <c r="EO290" s="199"/>
      <c r="EP290" s="138"/>
      <c r="EQ290" s="138"/>
      <c r="ER290" s="138"/>
      <c r="ES290" s="138"/>
      <c r="ET290" s="199"/>
      <c r="EU290" s="138"/>
      <c r="EV290" s="138"/>
      <c r="EW290" s="138"/>
      <c r="EX290" s="138"/>
      <c r="EY290" s="199"/>
      <c r="EZ290" s="138"/>
      <c r="FA290" s="138"/>
      <c r="FB290" s="138"/>
      <c r="FC290" s="138"/>
      <c r="FD290" s="199"/>
      <c r="FE290" s="138"/>
      <c r="FF290" s="138"/>
      <c r="FG290" s="138"/>
      <c r="FH290" s="138"/>
      <c r="FI290" s="199"/>
      <c r="FJ290" s="167">
        <v>8</v>
      </c>
      <c r="FK290" s="185" t="s">
        <v>3287</v>
      </c>
      <c r="FL290" s="168"/>
      <c r="FM290" s="185" t="s">
        <v>3296</v>
      </c>
      <c r="FN290" s="169">
        <v>0.5</v>
      </c>
      <c r="FO290" s="138"/>
      <c r="FP290" s="145"/>
      <c r="FQ290" s="138"/>
      <c r="FR290" s="138"/>
      <c r="FS290" s="159"/>
      <c r="FT290" s="167">
        <v>8</v>
      </c>
      <c r="FU290" s="185"/>
      <c r="FV290" s="168"/>
      <c r="FW290" s="185"/>
      <c r="FX290" s="169"/>
      <c r="FY290" s="167">
        <v>8</v>
      </c>
      <c r="FZ290" s="185"/>
      <c r="GA290" s="168"/>
      <c r="GB290" s="185"/>
      <c r="GC290" s="169"/>
      <c r="GF290" s="8"/>
    </row>
    <row r="291" spans="1:188" x14ac:dyDescent="0.15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99"/>
      <c r="Q291" s="138"/>
      <c r="R291" s="138"/>
      <c r="S291" s="138"/>
      <c r="T291" s="199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99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99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99"/>
      <c r="BU291" s="138"/>
      <c r="BV291" s="138"/>
      <c r="BW291" s="138"/>
      <c r="BX291" s="199"/>
      <c r="BY291" s="138"/>
      <c r="BZ291" s="138"/>
      <c r="CA291" s="138"/>
      <c r="CB291" s="199"/>
      <c r="CC291" s="138"/>
      <c r="CD291" s="138"/>
      <c r="CE291" s="138"/>
      <c r="CF291" s="199"/>
      <c r="CG291" s="138"/>
      <c r="CH291" s="138"/>
      <c r="CI291" s="138"/>
      <c r="CJ291" s="199"/>
      <c r="CK291" s="138"/>
      <c r="CL291" s="138"/>
      <c r="CM291" s="138"/>
      <c r="CN291" s="199"/>
      <c r="CO291" s="138"/>
      <c r="CP291" s="138"/>
      <c r="CQ291" s="138"/>
      <c r="CR291" s="199"/>
      <c r="CS291" s="138"/>
      <c r="CT291" s="138"/>
      <c r="CU291" s="138"/>
      <c r="CV291" s="199"/>
      <c r="CW291" s="138"/>
      <c r="CX291" s="138"/>
      <c r="CY291" s="138"/>
      <c r="CZ291" s="199"/>
      <c r="DA291" s="138"/>
      <c r="DB291" s="138"/>
      <c r="DC291" s="138"/>
      <c r="DD291" s="199"/>
      <c r="DE291" s="138"/>
      <c r="DF291" s="138"/>
      <c r="DG291" s="138"/>
      <c r="DH291" s="199"/>
      <c r="DI291" s="138"/>
      <c r="DJ291" s="138"/>
      <c r="DK291" s="138"/>
      <c r="DL291" s="199"/>
      <c r="DM291" s="138"/>
      <c r="DN291" s="138"/>
      <c r="DO291" s="138"/>
      <c r="DP291" s="199"/>
      <c r="DQ291" s="138"/>
      <c r="DR291" s="138"/>
      <c r="DS291" s="138"/>
      <c r="DT291" s="138"/>
      <c r="DU291" s="199"/>
      <c r="DV291" s="138"/>
      <c r="DW291" s="138"/>
      <c r="DX291" s="138"/>
      <c r="DY291" s="138"/>
      <c r="DZ291" s="199"/>
      <c r="EA291" s="138"/>
      <c r="EB291" s="138"/>
      <c r="EC291" s="138"/>
      <c r="ED291" s="138"/>
      <c r="EE291" s="199"/>
      <c r="EF291" s="138"/>
      <c r="EG291" s="138"/>
      <c r="EH291" s="138"/>
      <c r="EI291" s="138"/>
      <c r="EJ291" s="199"/>
      <c r="EK291" s="138"/>
      <c r="EL291" s="138"/>
      <c r="EM291" s="138"/>
      <c r="EN291" s="138"/>
      <c r="EO291" s="199"/>
      <c r="EP291" s="138"/>
      <c r="EQ291" s="138"/>
      <c r="ER291" s="138"/>
      <c r="ES291" s="138"/>
      <c r="ET291" s="199"/>
      <c r="EU291" s="138"/>
      <c r="EV291" s="138"/>
      <c r="EW291" s="138"/>
      <c r="EX291" s="138"/>
      <c r="EY291" s="199"/>
      <c r="EZ291" s="138"/>
      <c r="FA291" s="138"/>
      <c r="FB291" s="138"/>
      <c r="FC291" s="138"/>
      <c r="FD291" s="199"/>
      <c r="FE291" s="138"/>
      <c r="FF291" s="138"/>
      <c r="FG291" s="138"/>
      <c r="FH291" s="138"/>
      <c r="FI291" s="199"/>
      <c r="FJ291" s="138"/>
      <c r="FK291" s="138"/>
      <c r="FL291" s="138"/>
      <c r="FM291" s="138"/>
      <c r="FN291" s="199"/>
      <c r="FO291" s="138"/>
      <c r="FP291" s="138"/>
      <c r="FQ291" s="138"/>
      <c r="FR291" s="138"/>
      <c r="FS291" s="199"/>
      <c r="FT291" s="138"/>
      <c r="FU291" s="138"/>
      <c r="FV291" s="138"/>
      <c r="FW291" s="138"/>
      <c r="FX291" s="199"/>
      <c r="FY291" s="138"/>
      <c r="FZ291" s="138"/>
      <c r="GA291" s="138"/>
      <c r="GB291" s="138"/>
      <c r="GC291" s="199"/>
      <c r="GF291" s="8"/>
    </row>
    <row r="292" spans="1:188" x14ac:dyDescent="0.15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99"/>
      <c r="Q292" s="138"/>
      <c r="R292" s="138"/>
      <c r="S292" s="138"/>
      <c r="T292" s="199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99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99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99"/>
      <c r="BU292" s="138"/>
      <c r="BV292" s="138"/>
      <c r="BW292" s="138"/>
      <c r="BX292" s="199"/>
      <c r="BY292" s="138"/>
      <c r="BZ292" s="138"/>
      <c r="CA292" s="138"/>
      <c r="CB292" s="199"/>
      <c r="CC292" s="138"/>
      <c r="CD292" s="138"/>
      <c r="CE292" s="138"/>
      <c r="CF292" s="199"/>
      <c r="CG292" s="138"/>
      <c r="CH292" s="138"/>
      <c r="CI292" s="138"/>
      <c r="CJ292" s="199"/>
      <c r="CK292" s="138"/>
      <c r="CL292" s="138"/>
      <c r="CM292" s="138"/>
      <c r="CN292" s="199"/>
      <c r="CO292" s="138"/>
      <c r="CP292" s="138"/>
      <c r="CQ292" s="138"/>
      <c r="CR292" s="199"/>
      <c r="CS292" s="138"/>
      <c r="CT292" s="138"/>
      <c r="CU292" s="138"/>
      <c r="CV292" s="199"/>
      <c r="CW292" s="138"/>
      <c r="CX292" s="138"/>
      <c r="CY292" s="138"/>
      <c r="CZ292" s="199"/>
      <c r="DA292" s="138"/>
      <c r="DB292" s="138"/>
      <c r="DC292" s="138"/>
      <c r="DD292" s="199"/>
      <c r="DE292" s="138"/>
      <c r="DF292" s="138"/>
      <c r="DG292" s="138"/>
      <c r="DH292" s="199"/>
      <c r="DI292" s="138"/>
      <c r="DJ292" s="138"/>
      <c r="DK292" s="138"/>
      <c r="DL292" s="199"/>
      <c r="DM292" s="138"/>
      <c r="DN292" s="138"/>
      <c r="DO292" s="138"/>
      <c r="DP292" s="199"/>
      <c r="DQ292" s="138"/>
      <c r="DR292" s="138"/>
      <c r="DS292" s="138"/>
      <c r="DT292" s="138"/>
      <c r="DU292" s="199"/>
      <c r="DV292" s="138"/>
      <c r="DW292" s="138"/>
      <c r="DX292" s="138"/>
      <c r="DY292" s="138"/>
      <c r="DZ292" s="199"/>
      <c r="EA292" s="138"/>
      <c r="EB292" s="138"/>
      <c r="EC292" s="138"/>
      <c r="ED292" s="138"/>
      <c r="EE292" s="199"/>
      <c r="EF292" s="138"/>
      <c r="EG292" s="138"/>
      <c r="EH292" s="138"/>
      <c r="EI292" s="138"/>
      <c r="EJ292" s="199"/>
      <c r="EK292" s="138"/>
      <c r="EL292" s="138"/>
      <c r="EM292" s="138"/>
      <c r="EN292" s="138"/>
      <c r="EO292" s="199"/>
      <c r="EP292" s="138"/>
      <c r="EQ292" s="138"/>
      <c r="ER292" s="138"/>
      <c r="ES292" s="138"/>
      <c r="ET292" s="199"/>
      <c r="EU292" s="138"/>
      <c r="EV292" s="138"/>
      <c r="EW292" s="138"/>
      <c r="EX292" s="138"/>
      <c r="EY292" s="199"/>
      <c r="EZ292" s="138"/>
      <c r="FA292" s="138"/>
      <c r="FB292" s="138"/>
      <c r="FC292" s="138"/>
      <c r="FD292" s="199"/>
      <c r="FE292" s="138"/>
      <c r="FF292" s="138"/>
      <c r="FG292" s="138"/>
      <c r="FH292" s="138"/>
      <c r="FI292" s="199"/>
      <c r="FJ292" s="138"/>
      <c r="FK292" s="138"/>
      <c r="FL292" s="138"/>
      <c r="FM292" s="138"/>
      <c r="FN292" s="199"/>
      <c r="FO292" s="138"/>
      <c r="FP292" s="138"/>
      <c r="FQ292" s="138"/>
      <c r="FR292" s="138"/>
      <c r="FS292" s="199"/>
      <c r="FT292" s="138"/>
      <c r="FU292" s="138"/>
      <c r="FV292" s="138"/>
      <c r="FW292" s="138"/>
      <c r="FX292" s="199"/>
      <c r="FY292" s="138"/>
      <c r="FZ292" s="138"/>
      <c r="GA292" s="138"/>
      <c r="GB292" s="138"/>
      <c r="GC292" s="199"/>
      <c r="GF292" s="8"/>
    </row>
    <row r="293" spans="1:188" x14ac:dyDescent="0.15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99"/>
      <c r="Q293" s="138"/>
      <c r="R293" s="138"/>
      <c r="S293" s="138"/>
      <c r="T293" s="199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99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99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99"/>
      <c r="BU293" s="138"/>
      <c r="BV293" s="138"/>
      <c r="BW293" s="138"/>
      <c r="BX293" s="199"/>
      <c r="BY293" s="138"/>
      <c r="BZ293" s="138"/>
      <c r="CA293" s="138"/>
      <c r="CB293" s="199"/>
      <c r="CC293" s="138"/>
      <c r="CD293" s="138"/>
      <c r="CE293" s="138"/>
      <c r="CF293" s="199"/>
      <c r="CG293" s="138"/>
      <c r="CH293" s="138"/>
      <c r="CI293" s="138"/>
      <c r="CJ293" s="199"/>
      <c r="CK293" s="138"/>
      <c r="CL293" s="138"/>
      <c r="CM293" s="138"/>
      <c r="CN293" s="199"/>
      <c r="CO293" s="138"/>
      <c r="CP293" s="138"/>
      <c r="CQ293" s="138"/>
      <c r="CR293" s="199"/>
      <c r="CS293" s="138"/>
      <c r="CT293" s="138"/>
      <c r="CU293" s="138"/>
      <c r="CV293" s="199"/>
      <c r="CW293" s="138"/>
      <c r="CX293" s="138"/>
      <c r="CY293" s="138"/>
      <c r="CZ293" s="199"/>
      <c r="DA293" s="138"/>
      <c r="DB293" s="138"/>
      <c r="DC293" s="138"/>
      <c r="DD293" s="199"/>
      <c r="DE293" s="138"/>
      <c r="DF293" s="138"/>
      <c r="DG293" s="138"/>
      <c r="DH293" s="199"/>
      <c r="DI293" s="138"/>
      <c r="DJ293" s="138"/>
      <c r="DK293" s="138"/>
      <c r="DL293" s="199"/>
      <c r="DM293" s="138"/>
      <c r="DN293" s="138"/>
      <c r="DO293" s="138"/>
      <c r="DP293" s="199"/>
      <c r="DQ293" s="138"/>
      <c r="DR293" s="138"/>
      <c r="DS293" s="138"/>
      <c r="DT293" s="138"/>
      <c r="DU293" s="199"/>
      <c r="DV293" s="138"/>
      <c r="DW293" s="138"/>
      <c r="DX293" s="138"/>
      <c r="DY293" s="138"/>
      <c r="DZ293" s="199"/>
      <c r="EA293" s="138"/>
      <c r="EB293" s="138"/>
      <c r="EC293" s="138"/>
      <c r="ED293" s="138"/>
      <c r="EE293" s="199"/>
      <c r="EF293" s="138"/>
      <c r="EG293" s="138"/>
      <c r="EH293" s="138"/>
      <c r="EI293" s="138"/>
      <c r="EJ293" s="199"/>
      <c r="EK293" s="138"/>
      <c r="EL293" s="138"/>
      <c r="EM293" s="138"/>
      <c r="EN293" s="138"/>
      <c r="EO293" s="199"/>
      <c r="EP293" s="138"/>
      <c r="EQ293" s="138"/>
      <c r="ER293" s="138"/>
      <c r="ES293" s="138"/>
      <c r="ET293" s="199"/>
      <c r="EU293" s="138"/>
      <c r="EV293" s="138"/>
      <c r="EW293" s="138"/>
      <c r="EX293" s="138"/>
      <c r="EY293" s="199"/>
      <c r="EZ293" s="138"/>
      <c r="FA293" s="138"/>
      <c r="FB293" s="138"/>
      <c r="FC293" s="138"/>
      <c r="FD293" s="199"/>
      <c r="FE293" s="138"/>
      <c r="FF293" s="138"/>
      <c r="FG293" s="138"/>
      <c r="FH293" s="138"/>
      <c r="FI293" s="199"/>
      <c r="FJ293" s="138"/>
      <c r="FK293" s="138"/>
      <c r="FL293" s="138"/>
      <c r="FM293" s="138"/>
      <c r="FN293" s="199"/>
      <c r="FO293" s="138"/>
      <c r="FP293" s="138"/>
      <c r="FQ293" s="138"/>
      <c r="FR293" s="138"/>
      <c r="FS293" s="199"/>
      <c r="FT293" s="138"/>
      <c r="FU293" s="138"/>
      <c r="FV293" s="138"/>
      <c r="FW293" s="138"/>
      <c r="FX293" s="199"/>
      <c r="FY293" s="138"/>
      <c r="FZ293" s="138"/>
      <c r="GA293" s="138"/>
      <c r="GB293" s="138"/>
      <c r="GC293" s="199"/>
      <c r="GF293" s="8"/>
    </row>
    <row r="294" spans="1:188" x14ac:dyDescent="0.15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99"/>
      <c r="Q294" s="138"/>
      <c r="R294" s="138"/>
      <c r="S294" s="138"/>
      <c r="T294" s="199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99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99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  <c r="BT294" s="199"/>
      <c r="BU294" s="138"/>
      <c r="BV294" s="138"/>
      <c r="BW294" s="138"/>
      <c r="BX294" s="199"/>
      <c r="BY294" s="138"/>
      <c r="BZ294" s="138"/>
      <c r="CA294" s="138"/>
      <c r="CB294" s="199"/>
      <c r="CC294" s="138"/>
      <c r="CD294" s="138"/>
      <c r="CE294" s="138"/>
      <c r="CF294" s="199"/>
      <c r="CG294" s="138"/>
      <c r="CH294" s="138"/>
      <c r="CI294" s="138"/>
      <c r="CJ294" s="199"/>
      <c r="CK294" s="138"/>
      <c r="CL294" s="138"/>
      <c r="CM294" s="138"/>
      <c r="CN294" s="199"/>
      <c r="CO294" s="138"/>
      <c r="CP294" s="138"/>
      <c r="CQ294" s="138"/>
      <c r="CR294" s="199"/>
      <c r="CS294" s="138"/>
      <c r="CT294" s="138"/>
      <c r="CU294" s="138"/>
      <c r="CV294" s="199"/>
      <c r="CW294" s="138"/>
      <c r="CX294" s="138"/>
      <c r="CY294" s="138"/>
      <c r="CZ294" s="199"/>
      <c r="DA294" s="138"/>
      <c r="DB294" s="138"/>
      <c r="DC294" s="138"/>
      <c r="DD294" s="199"/>
      <c r="DE294" s="138"/>
      <c r="DF294" s="138"/>
      <c r="DG294" s="138"/>
      <c r="DH294" s="199"/>
      <c r="DI294" s="138"/>
      <c r="DJ294" s="138"/>
      <c r="DK294" s="138"/>
      <c r="DL294" s="199"/>
      <c r="DM294" s="138"/>
      <c r="DN294" s="138"/>
      <c r="DO294" s="138"/>
      <c r="DP294" s="199"/>
      <c r="DQ294" s="138"/>
      <c r="DR294" s="138"/>
      <c r="DS294" s="138"/>
      <c r="DT294" s="138"/>
      <c r="DU294" s="199"/>
      <c r="DV294" s="138"/>
      <c r="DW294" s="138"/>
      <c r="DX294" s="138"/>
      <c r="DY294" s="138"/>
      <c r="DZ294" s="199"/>
      <c r="EA294" s="138"/>
      <c r="EB294" s="138"/>
      <c r="EC294" s="138"/>
      <c r="ED294" s="138"/>
      <c r="EE294" s="199"/>
      <c r="EF294" s="138"/>
      <c r="EG294" s="138"/>
      <c r="EH294" s="138"/>
      <c r="EI294" s="138"/>
      <c r="EJ294" s="199"/>
      <c r="EK294" s="138"/>
      <c r="EL294" s="138"/>
      <c r="EM294" s="138"/>
      <c r="EN294" s="138"/>
      <c r="EO294" s="199"/>
      <c r="EP294" s="138"/>
      <c r="EQ294" s="138"/>
      <c r="ER294" s="138"/>
      <c r="ES294" s="138"/>
      <c r="ET294" s="199"/>
      <c r="EU294" s="138"/>
      <c r="EV294" s="138"/>
      <c r="EW294" s="138"/>
      <c r="EX294" s="138"/>
      <c r="EY294" s="199"/>
      <c r="EZ294" s="138"/>
      <c r="FA294" s="138"/>
      <c r="FB294" s="138"/>
      <c r="FC294" s="138"/>
      <c r="FD294" s="199"/>
      <c r="FE294" s="138"/>
      <c r="FF294" s="138"/>
      <c r="FG294" s="138"/>
      <c r="FH294" s="138"/>
      <c r="FI294" s="199"/>
      <c r="FJ294" s="138"/>
      <c r="FK294" s="138"/>
      <c r="FL294" s="138"/>
      <c r="FM294" s="138"/>
      <c r="FN294" s="199"/>
      <c r="FO294" s="138"/>
      <c r="FP294" s="138"/>
      <c r="FQ294" s="138"/>
      <c r="FR294" s="138"/>
      <c r="FS294" s="199"/>
      <c r="FT294" s="138"/>
      <c r="FU294" s="138"/>
      <c r="FV294" s="138"/>
      <c r="FW294" s="138"/>
      <c r="FX294" s="199"/>
      <c r="FY294" s="138"/>
      <c r="FZ294" s="138"/>
      <c r="GA294" s="138"/>
      <c r="GB294" s="138"/>
      <c r="GC294" s="199"/>
      <c r="GF294" s="8"/>
    </row>
    <row r="295" spans="1:188" x14ac:dyDescent="0.15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99"/>
      <c r="Q295" s="138"/>
      <c r="R295" s="138"/>
      <c r="S295" s="138"/>
      <c r="T295" s="199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99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99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  <c r="BT295" s="199"/>
      <c r="BU295" s="138"/>
      <c r="BV295" s="138"/>
      <c r="BW295" s="138"/>
      <c r="BX295" s="199"/>
      <c r="BY295" s="138"/>
      <c r="BZ295" s="138"/>
      <c r="CA295" s="138"/>
      <c r="CB295" s="199"/>
      <c r="CC295" s="138"/>
      <c r="CD295" s="138"/>
      <c r="CE295" s="138"/>
      <c r="CF295" s="199"/>
      <c r="CG295" s="138"/>
      <c r="CH295" s="138"/>
      <c r="CI295" s="138"/>
      <c r="CJ295" s="199"/>
      <c r="CK295" s="138"/>
      <c r="CL295" s="138"/>
      <c r="CM295" s="138"/>
      <c r="CN295" s="199"/>
      <c r="CO295" s="138"/>
      <c r="CP295" s="138"/>
      <c r="CQ295" s="138"/>
      <c r="CR295" s="199"/>
      <c r="CS295" s="138"/>
      <c r="CT295" s="138"/>
      <c r="CU295" s="138"/>
      <c r="CV295" s="199"/>
      <c r="CW295" s="138"/>
      <c r="CX295" s="138"/>
      <c r="CY295" s="138"/>
      <c r="CZ295" s="199"/>
      <c r="DA295" s="138"/>
      <c r="DB295" s="138"/>
      <c r="DC295" s="138"/>
      <c r="DD295" s="199"/>
      <c r="DE295" s="138"/>
      <c r="DF295" s="138"/>
      <c r="DG295" s="138"/>
      <c r="DH295" s="199"/>
      <c r="DI295" s="138"/>
      <c r="DJ295" s="138"/>
      <c r="DK295" s="138"/>
      <c r="DL295" s="199"/>
      <c r="DM295" s="138"/>
      <c r="DN295" s="138"/>
      <c r="DO295" s="138"/>
      <c r="DP295" s="199"/>
      <c r="DQ295" s="138"/>
      <c r="DR295" s="138"/>
      <c r="DS295" s="138"/>
      <c r="DT295" s="138"/>
      <c r="DU295" s="199"/>
      <c r="DV295" s="138"/>
      <c r="DW295" s="138"/>
      <c r="DX295" s="138"/>
      <c r="DY295" s="138"/>
      <c r="DZ295" s="199"/>
      <c r="EA295" s="138"/>
      <c r="EB295" s="138"/>
      <c r="EC295" s="138"/>
      <c r="ED295" s="138"/>
      <c r="EE295" s="199"/>
      <c r="EF295" s="138"/>
      <c r="EG295" s="138"/>
      <c r="EH295" s="138"/>
      <c r="EI295" s="138"/>
      <c r="EJ295" s="199"/>
      <c r="EK295" s="138"/>
      <c r="EL295" s="138"/>
      <c r="EM295" s="138"/>
      <c r="EN295" s="138"/>
      <c r="EO295" s="199"/>
      <c r="EP295" s="138"/>
      <c r="EQ295" s="138"/>
      <c r="ER295" s="138"/>
      <c r="ES295" s="138"/>
      <c r="ET295" s="199"/>
      <c r="EU295" s="138"/>
      <c r="EV295" s="138"/>
      <c r="EW295" s="138"/>
      <c r="EX295" s="138"/>
      <c r="EY295" s="199"/>
      <c r="EZ295" s="138"/>
      <c r="FA295" s="138"/>
      <c r="FB295" s="138"/>
      <c r="FC295" s="138"/>
      <c r="FD295" s="199"/>
      <c r="FE295" s="138"/>
      <c r="FF295" s="138"/>
      <c r="FG295" s="138"/>
      <c r="FH295" s="138"/>
      <c r="FI295" s="199"/>
      <c r="FJ295" s="138"/>
      <c r="FK295" s="138"/>
      <c r="FL295" s="138"/>
      <c r="FM295" s="138"/>
      <c r="FN295" s="199"/>
      <c r="FO295" s="138"/>
      <c r="FP295" s="138"/>
      <c r="FQ295" s="138"/>
      <c r="FR295" s="138"/>
      <c r="FS295" s="199"/>
      <c r="FT295" s="138"/>
      <c r="FU295" s="138"/>
      <c r="FV295" s="138"/>
      <c r="FW295" s="138"/>
      <c r="FX295" s="199"/>
      <c r="FY295" s="138"/>
      <c r="FZ295" s="138"/>
      <c r="GA295" s="138"/>
      <c r="GB295" s="138"/>
      <c r="GC295" s="199"/>
      <c r="GF295" s="8"/>
    </row>
    <row r="296" spans="1:188" x14ac:dyDescent="0.15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99"/>
      <c r="Q296" s="138"/>
      <c r="R296" s="138"/>
      <c r="S296" s="138"/>
      <c r="T296" s="199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99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99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  <c r="BT296" s="199"/>
      <c r="BU296" s="138"/>
      <c r="BV296" s="138"/>
      <c r="BW296" s="138"/>
      <c r="BX296" s="199"/>
      <c r="BY296" s="138"/>
      <c r="BZ296" s="138"/>
      <c r="CA296" s="138"/>
      <c r="CB296" s="199"/>
      <c r="CC296" s="138"/>
      <c r="CD296" s="138"/>
      <c r="CE296" s="138"/>
      <c r="CF296" s="199"/>
      <c r="CG296" s="138"/>
      <c r="CH296" s="138"/>
      <c r="CI296" s="138"/>
      <c r="CJ296" s="199"/>
      <c r="CK296" s="138"/>
      <c r="CL296" s="138"/>
      <c r="CM296" s="138"/>
      <c r="CN296" s="199"/>
      <c r="CO296" s="138"/>
      <c r="CP296" s="138"/>
      <c r="CQ296" s="138"/>
      <c r="CR296" s="199"/>
      <c r="CS296" s="138"/>
      <c r="CT296" s="138"/>
      <c r="CU296" s="138"/>
      <c r="CV296" s="199"/>
      <c r="CW296" s="138"/>
      <c r="CX296" s="138"/>
      <c r="CY296" s="138"/>
      <c r="CZ296" s="199"/>
      <c r="DA296" s="138"/>
      <c r="DB296" s="138"/>
      <c r="DC296" s="138"/>
      <c r="DD296" s="199"/>
      <c r="DE296" s="138"/>
      <c r="DF296" s="138"/>
      <c r="DG296" s="138"/>
      <c r="DH296" s="199"/>
      <c r="DI296" s="138"/>
      <c r="DJ296" s="138"/>
      <c r="DK296" s="138"/>
      <c r="DL296" s="199"/>
      <c r="DM296" s="138"/>
      <c r="DN296" s="138"/>
      <c r="DO296" s="138"/>
      <c r="DP296" s="199"/>
      <c r="DQ296" s="138"/>
      <c r="DR296" s="138"/>
      <c r="DS296" s="138"/>
      <c r="DT296" s="138"/>
      <c r="DU296" s="199"/>
      <c r="DV296" s="138"/>
      <c r="DW296" s="138"/>
      <c r="DX296" s="138"/>
      <c r="DY296" s="138"/>
      <c r="DZ296" s="199"/>
      <c r="EA296" s="138"/>
      <c r="EB296" s="138"/>
      <c r="EC296" s="138"/>
      <c r="ED296" s="138"/>
      <c r="EE296" s="199"/>
      <c r="EF296" s="138"/>
      <c r="EG296" s="138"/>
      <c r="EH296" s="138"/>
      <c r="EI296" s="138"/>
      <c r="EJ296" s="199"/>
      <c r="EK296" s="138"/>
      <c r="EL296" s="138"/>
      <c r="EM296" s="138"/>
      <c r="EN296" s="138"/>
      <c r="EO296" s="199"/>
      <c r="EP296" s="138"/>
      <c r="EQ296" s="138"/>
      <c r="ER296" s="138"/>
      <c r="ES296" s="138"/>
      <c r="ET296" s="199"/>
      <c r="EU296" s="138"/>
      <c r="EV296" s="138"/>
      <c r="EW296" s="138"/>
      <c r="EX296" s="138"/>
      <c r="EY296" s="199"/>
      <c r="EZ296" s="138"/>
      <c r="FA296" s="138"/>
      <c r="FB296" s="138"/>
      <c r="FC296" s="138"/>
      <c r="FD296" s="199"/>
      <c r="FE296" s="138"/>
      <c r="FF296" s="138"/>
      <c r="FG296" s="138"/>
      <c r="FH296" s="138"/>
      <c r="FI296" s="199"/>
      <c r="FJ296" s="138"/>
      <c r="FK296" s="138"/>
      <c r="FL296" s="138"/>
      <c r="FM296" s="138"/>
      <c r="FN296" s="199"/>
      <c r="FO296" s="138"/>
      <c r="FP296" s="138"/>
      <c r="FQ296" s="138"/>
      <c r="FR296" s="138"/>
      <c r="FS296" s="199"/>
      <c r="FT296" s="138"/>
      <c r="FU296" s="138"/>
      <c r="FV296" s="138"/>
      <c r="FW296" s="138"/>
      <c r="FX296" s="199"/>
      <c r="FY296" s="138"/>
      <c r="FZ296" s="138"/>
      <c r="GA296" s="138"/>
      <c r="GB296" s="138"/>
      <c r="GC296" s="199"/>
      <c r="GF296" s="8"/>
    </row>
    <row r="297" spans="1:188" x14ac:dyDescent="0.15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99"/>
      <c r="Q297" s="138"/>
      <c r="R297" s="138"/>
      <c r="S297" s="138"/>
      <c r="T297" s="199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99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99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  <c r="BT297" s="199"/>
      <c r="BU297" s="138"/>
      <c r="BV297" s="138"/>
      <c r="BW297" s="138"/>
      <c r="BX297" s="199"/>
      <c r="BY297" s="138"/>
      <c r="BZ297" s="138"/>
      <c r="CA297" s="138"/>
      <c r="CB297" s="199"/>
      <c r="CC297" s="138"/>
      <c r="CD297" s="138"/>
      <c r="CE297" s="138"/>
      <c r="CF297" s="199"/>
      <c r="CG297" s="138"/>
      <c r="CH297" s="138"/>
      <c r="CI297" s="138"/>
      <c r="CJ297" s="199"/>
      <c r="CK297" s="138"/>
      <c r="CL297" s="138"/>
      <c r="CM297" s="138"/>
      <c r="CN297" s="199"/>
      <c r="CO297" s="138"/>
      <c r="CP297" s="138"/>
      <c r="CQ297" s="138"/>
      <c r="CR297" s="199"/>
      <c r="CS297" s="138"/>
      <c r="CT297" s="138"/>
      <c r="CU297" s="138"/>
      <c r="CV297" s="199"/>
      <c r="CW297" s="138"/>
      <c r="CX297" s="138"/>
      <c r="CY297" s="138"/>
      <c r="CZ297" s="199"/>
      <c r="DA297" s="138"/>
      <c r="DB297" s="138"/>
      <c r="DC297" s="138"/>
      <c r="DD297" s="199"/>
      <c r="DE297" s="138"/>
      <c r="DF297" s="138"/>
      <c r="DG297" s="138"/>
      <c r="DH297" s="199"/>
      <c r="DI297" s="138"/>
      <c r="DJ297" s="138"/>
      <c r="DK297" s="138"/>
      <c r="DL297" s="199"/>
      <c r="DM297" s="138"/>
      <c r="DN297" s="138"/>
      <c r="DO297" s="138"/>
      <c r="DP297" s="199"/>
      <c r="DQ297" s="138"/>
      <c r="DR297" s="138"/>
      <c r="DS297" s="138"/>
      <c r="DT297" s="138"/>
      <c r="DU297" s="199"/>
      <c r="DV297" s="138"/>
      <c r="DW297" s="138"/>
      <c r="DX297" s="138"/>
      <c r="DY297" s="138"/>
      <c r="DZ297" s="199"/>
      <c r="EA297" s="138"/>
      <c r="EB297" s="138"/>
      <c r="EC297" s="138"/>
      <c r="ED297" s="138"/>
      <c r="EE297" s="199"/>
      <c r="EF297" s="138"/>
      <c r="EG297" s="138"/>
      <c r="EH297" s="138"/>
      <c r="EI297" s="138"/>
      <c r="EJ297" s="199"/>
      <c r="EK297" s="138"/>
      <c r="EL297" s="138"/>
      <c r="EM297" s="138"/>
      <c r="EN297" s="138"/>
      <c r="EO297" s="199"/>
      <c r="EP297" s="138"/>
      <c r="EQ297" s="138"/>
      <c r="ER297" s="138"/>
      <c r="ES297" s="138"/>
      <c r="ET297" s="199"/>
      <c r="EU297" s="138"/>
      <c r="EV297" s="138"/>
      <c r="EW297" s="138"/>
      <c r="EX297" s="138"/>
      <c r="EY297" s="199"/>
      <c r="EZ297" s="138"/>
      <c r="FA297" s="138"/>
      <c r="FB297" s="138"/>
      <c r="FC297" s="138"/>
      <c r="FD297" s="199"/>
      <c r="FE297" s="138"/>
      <c r="FF297" s="138"/>
      <c r="FG297" s="138"/>
      <c r="FH297" s="138"/>
      <c r="FI297" s="199"/>
      <c r="FJ297" s="138"/>
      <c r="FK297" s="138"/>
      <c r="FL297" s="138"/>
      <c r="FM297" s="138"/>
      <c r="FN297" s="199"/>
      <c r="FO297" s="138"/>
      <c r="FP297" s="138"/>
      <c r="FQ297" s="138"/>
      <c r="FR297" s="138"/>
      <c r="FS297" s="199"/>
      <c r="FT297" s="138"/>
      <c r="FU297" s="138"/>
      <c r="FV297" s="138"/>
      <c r="FW297" s="138"/>
      <c r="FX297" s="199"/>
      <c r="FY297" s="138"/>
      <c r="FZ297" s="138"/>
      <c r="GA297" s="138"/>
      <c r="GB297" s="138"/>
      <c r="GC297" s="199"/>
      <c r="GF297" s="8"/>
    </row>
    <row r="298" spans="1:188" x14ac:dyDescent="0.15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99"/>
      <c r="Q298" s="138"/>
      <c r="R298" s="138"/>
      <c r="S298" s="138"/>
      <c r="T298" s="199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99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99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99"/>
      <c r="BU298" s="138"/>
      <c r="BV298" s="138"/>
      <c r="BW298" s="138"/>
      <c r="BX298" s="199"/>
      <c r="BY298" s="138"/>
      <c r="BZ298" s="138"/>
      <c r="CA298" s="138"/>
      <c r="CB298" s="199"/>
      <c r="CC298" s="138"/>
      <c r="CD298" s="138"/>
      <c r="CE298" s="138"/>
      <c r="CF298" s="199"/>
      <c r="CG298" s="138"/>
      <c r="CH298" s="138"/>
      <c r="CI298" s="138"/>
      <c r="CJ298" s="199"/>
      <c r="CK298" s="138"/>
      <c r="CL298" s="138"/>
      <c r="CM298" s="138"/>
      <c r="CN298" s="199"/>
      <c r="CO298" s="138"/>
      <c r="CP298" s="138"/>
      <c r="CQ298" s="138"/>
      <c r="CR298" s="199"/>
      <c r="CS298" s="138"/>
      <c r="CT298" s="138"/>
      <c r="CU298" s="138"/>
      <c r="CV298" s="199"/>
      <c r="CW298" s="138"/>
      <c r="CX298" s="138"/>
      <c r="CY298" s="138"/>
      <c r="CZ298" s="199"/>
      <c r="DA298" s="138"/>
      <c r="DB298" s="138"/>
      <c r="DC298" s="138"/>
      <c r="DD298" s="199"/>
      <c r="DE298" s="138"/>
      <c r="DF298" s="138"/>
      <c r="DG298" s="138"/>
      <c r="DH298" s="199"/>
      <c r="DI298" s="138"/>
      <c r="DJ298" s="138"/>
      <c r="DK298" s="138"/>
      <c r="DL298" s="199"/>
      <c r="DM298" s="138"/>
      <c r="DN298" s="138"/>
      <c r="DO298" s="138"/>
      <c r="DP298" s="199"/>
      <c r="DQ298" s="138"/>
      <c r="DR298" s="138"/>
      <c r="DS298" s="138"/>
      <c r="DT298" s="138"/>
      <c r="DU298" s="199"/>
      <c r="DV298" s="138"/>
      <c r="DW298" s="138"/>
      <c r="DX298" s="138"/>
      <c r="DY298" s="138"/>
      <c r="DZ298" s="199"/>
      <c r="EA298" s="138"/>
      <c r="EB298" s="138"/>
      <c r="EC298" s="138"/>
      <c r="ED298" s="138"/>
      <c r="EE298" s="199"/>
      <c r="EF298" s="138"/>
      <c r="EG298" s="138"/>
      <c r="EH298" s="138"/>
      <c r="EI298" s="138"/>
      <c r="EJ298" s="199"/>
      <c r="EK298" s="138"/>
      <c r="EL298" s="138"/>
      <c r="EM298" s="138"/>
      <c r="EN298" s="138"/>
      <c r="EO298" s="199"/>
      <c r="EP298" s="138"/>
      <c r="EQ298" s="138"/>
      <c r="ER298" s="138"/>
      <c r="ES298" s="138"/>
      <c r="ET298" s="199"/>
      <c r="EU298" s="138"/>
      <c r="EV298" s="138"/>
      <c r="EW298" s="138"/>
      <c r="EX298" s="138"/>
      <c r="EY298" s="199"/>
      <c r="EZ298" s="138"/>
      <c r="FA298" s="138"/>
      <c r="FB298" s="138"/>
      <c r="FC298" s="138"/>
      <c r="FD298" s="199"/>
      <c r="FE298" s="138"/>
      <c r="FF298" s="138"/>
      <c r="FG298" s="138"/>
      <c r="FH298" s="138"/>
      <c r="FI298" s="199"/>
      <c r="FJ298" s="138"/>
      <c r="FK298" s="138"/>
      <c r="FL298" s="138"/>
      <c r="FM298" s="138"/>
      <c r="FN298" s="199"/>
      <c r="FO298" s="138"/>
      <c r="FP298" s="138"/>
      <c r="FQ298" s="138"/>
      <c r="FR298" s="138"/>
      <c r="FS298" s="199"/>
      <c r="FT298" s="138"/>
      <c r="FU298" s="138"/>
      <c r="FV298" s="138"/>
      <c r="FW298" s="138"/>
      <c r="FX298" s="199"/>
      <c r="FY298" s="138"/>
      <c r="FZ298" s="138"/>
      <c r="GA298" s="138"/>
      <c r="GB298" s="138"/>
      <c r="GC298" s="199"/>
      <c r="GF298" s="8"/>
    </row>
    <row r="299" spans="1:188" x14ac:dyDescent="0.15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99"/>
      <c r="Q299" s="138"/>
      <c r="R299" s="138"/>
      <c r="S299" s="138"/>
      <c r="T299" s="199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99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99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99"/>
      <c r="BU299" s="138"/>
      <c r="BV299" s="138"/>
      <c r="BW299" s="138"/>
      <c r="BX299" s="199"/>
      <c r="BY299" s="138"/>
      <c r="BZ299" s="138"/>
      <c r="CA299" s="138"/>
      <c r="CB299" s="199"/>
      <c r="CC299" s="138"/>
      <c r="CD299" s="138"/>
      <c r="CE299" s="138"/>
      <c r="CF299" s="199"/>
      <c r="CG299" s="138"/>
      <c r="CH299" s="138"/>
      <c r="CI299" s="138"/>
      <c r="CJ299" s="199"/>
      <c r="CK299" s="138"/>
      <c r="CL299" s="138"/>
      <c r="CM299" s="138"/>
      <c r="CN299" s="199"/>
      <c r="CO299" s="138"/>
      <c r="CP299" s="138"/>
      <c r="CQ299" s="138"/>
      <c r="CR299" s="199"/>
      <c r="CS299" s="138"/>
      <c r="CT299" s="138"/>
      <c r="CU299" s="138"/>
      <c r="CV299" s="199"/>
      <c r="CW299" s="138"/>
      <c r="CX299" s="138"/>
      <c r="CY299" s="138"/>
      <c r="CZ299" s="199"/>
      <c r="DA299" s="138"/>
      <c r="DB299" s="138"/>
      <c r="DC299" s="138"/>
      <c r="DD299" s="199"/>
      <c r="DE299" s="138"/>
      <c r="DF299" s="138"/>
      <c r="DG299" s="138"/>
      <c r="DH299" s="199"/>
      <c r="DI299" s="138"/>
      <c r="DJ299" s="138"/>
      <c r="DK299" s="138"/>
      <c r="DL299" s="199"/>
      <c r="DM299" s="138"/>
      <c r="DN299" s="138"/>
      <c r="DO299" s="138"/>
      <c r="DP299" s="199"/>
      <c r="DQ299" s="138"/>
      <c r="DR299" s="138"/>
      <c r="DS299" s="138"/>
      <c r="DT299" s="138"/>
      <c r="DU299" s="199"/>
      <c r="DV299" s="138"/>
      <c r="DW299" s="138"/>
      <c r="DX299" s="138"/>
      <c r="DY299" s="138"/>
      <c r="DZ299" s="199"/>
      <c r="EA299" s="138"/>
      <c r="EB299" s="138"/>
      <c r="EC299" s="138"/>
      <c r="ED299" s="138"/>
      <c r="EE299" s="199"/>
      <c r="EF299" s="138"/>
      <c r="EG299" s="138"/>
      <c r="EH299" s="138"/>
      <c r="EI299" s="138"/>
      <c r="EJ299" s="199"/>
      <c r="EK299" s="138"/>
      <c r="EL299" s="138"/>
      <c r="EM299" s="138"/>
      <c r="EN299" s="138"/>
      <c r="EO299" s="199"/>
      <c r="EP299" s="138"/>
      <c r="EQ299" s="138"/>
      <c r="ER299" s="138"/>
      <c r="ES299" s="138"/>
      <c r="ET299" s="199"/>
      <c r="EU299" s="138"/>
      <c r="EV299" s="138"/>
      <c r="EW299" s="138"/>
      <c r="EX299" s="138"/>
      <c r="EY299" s="199"/>
      <c r="EZ299" s="138"/>
      <c r="FA299" s="138"/>
      <c r="FB299" s="138"/>
      <c r="FC299" s="138"/>
      <c r="FD299" s="199"/>
      <c r="FE299" s="138"/>
      <c r="FF299" s="138"/>
      <c r="FG299" s="138"/>
      <c r="FH299" s="138"/>
      <c r="FI299" s="199"/>
      <c r="FJ299" s="138"/>
      <c r="FK299" s="138"/>
      <c r="FL299" s="138"/>
      <c r="FM299" s="138"/>
      <c r="FN299" s="199"/>
      <c r="FO299" s="138"/>
      <c r="FP299" s="138"/>
      <c r="FQ299" s="138"/>
      <c r="FR299" s="138"/>
      <c r="FS299" s="199"/>
      <c r="FT299" s="138"/>
      <c r="FU299" s="138"/>
      <c r="FV299" s="138"/>
      <c r="FW299" s="138"/>
      <c r="FX299" s="199"/>
      <c r="FY299" s="138"/>
      <c r="FZ299" s="138"/>
      <c r="GA299" s="138"/>
      <c r="GB299" s="138"/>
      <c r="GC299" s="199"/>
      <c r="GF299" s="8"/>
    </row>
    <row r="300" spans="1:188" x14ac:dyDescent="0.15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99"/>
      <c r="Q300" s="138"/>
      <c r="R300" s="138"/>
      <c r="S300" s="138"/>
      <c r="T300" s="199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99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99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99"/>
      <c r="BU300" s="138"/>
      <c r="BV300" s="138"/>
      <c r="BW300" s="138"/>
      <c r="BX300" s="199"/>
      <c r="BY300" s="138"/>
      <c r="BZ300" s="138"/>
      <c r="CA300" s="138"/>
      <c r="CB300" s="199"/>
      <c r="CC300" s="138"/>
      <c r="CD300" s="138"/>
      <c r="CE300" s="138"/>
      <c r="CF300" s="199"/>
      <c r="CG300" s="138"/>
      <c r="CH300" s="138"/>
      <c r="CI300" s="138"/>
      <c r="CJ300" s="199"/>
      <c r="CK300" s="138"/>
      <c r="CL300" s="138"/>
      <c r="CM300" s="138"/>
      <c r="CN300" s="199"/>
      <c r="CO300" s="138"/>
      <c r="CP300" s="138"/>
      <c r="CQ300" s="138"/>
      <c r="CR300" s="199"/>
      <c r="CS300" s="138"/>
      <c r="CT300" s="138"/>
      <c r="CU300" s="138"/>
      <c r="CV300" s="199"/>
      <c r="CW300" s="138"/>
      <c r="CX300" s="138"/>
      <c r="CY300" s="138"/>
      <c r="CZ300" s="199"/>
      <c r="DA300" s="138"/>
      <c r="DB300" s="138"/>
      <c r="DC300" s="138"/>
      <c r="DD300" s="199"/>
      <c r="DE300" s="138"/>
      <c r="DF300" s="138"/>
      <c r="DG300" s="138"/>
      <c r="DH300" s="199"/>
      <c r="DI300" s="138"/>
      <c r="DJ300" s="138"/>
      <c r="DK300" s="138"/>
      <c r="DL300" s="199"/>
      <c r="DM300" s="138"/>
      <c r="DN300" s="138"/>
      <c r="DO300" s="138"/>
      <c r="DP300" s="199"/>
      <c r="DQ300" s="138"/>
      <c r="DR300" s="138"/>
      <c r="DS300" s="138"/>
      <c r="DT300" s="138"/>
      <c r="DU300" s="199"/>
      <c r="DV300" s="138"/>
      <c r="DW300" s="138"/>
      <c r="DX300" s="138"/>
      <c r="DY300" s="138"/>
      <c r="DZ300" s="199"/>
      <c r="EA300" s="138"/>
      <c r="EB300" s="138"/>
      <c r="EC300" s="138"/>
      <c r="ED300" s="138"/>
      <c r="EE300" s="199"/>
      <c r="EF300" s="138"/>
      <c r="EG300" s="138"/>
      <c r="EH300" s="138"/>
      <c r="EI300" s="138"/>
      <c r="EJ300" s="199"/>
      <c r="EK300" s="138"/>
      <c r="EL300" s="138"/>
      <c r="EM300" s="138"/>
      <c r="EN300" s="138"/>
      <c r="EO300" s="199"/>
      <c r="EP300" s="138"/>
      <c r="EQ300" s="138"/>
      <c r="ER300" s="138"/>
      <c r="ES300" s="138"/>
      <c r="ET300" s="199"/>
      <c r="EU300" s="138"/>
      <c r="EV300" s="138"/>
      <c r="EW300" s="138"/>
      <c r="EX300" s="138"/>
      <c r="EY300" s="199"/>
      <c r="EZ300" s="138"/>
      <c r="FA300" s="138"/>
      <c r="FB300" s="138"/>
      <c r="FC300" s="138"/>
      <c r="FD300" s="199"/>
      <c r="FE300" s="138"/>
      <c r="FF300" s="138"/>
      <c r="FG300" s="138"/>
      <c r="FH300" s="138"/>
      <c r="FI300" s="199"/>
      <c r="FJ300" s="138"/>
      <c r="FK300" s="138"/>
      <c r="FL300" s="138"/>
      <c r="FM300" s="138"/>
      <c r="FN300" s="199"/>
      <c r="FO300" s="138"/>
      <c r="FP300" s="138"/>
      <c r="FQ300" s="138"/>
      <c r="FR300" s="138"/>
      <c r="FS300" s="199"/>
      <c r="FT300" s="138"/>
      <c r="FU300" s="138"/>
      <c r="FV300" s="138"/>
      <c r="FW300" s="138"/>
      <c r="FX300" s="199"/>
      <c r="FY300" s="138"/>
      <c r="FZ300" s="138"/>
      <c r="GA300" s="138"/>
      <c r="GB300" s="138"/>
      <c r="GC300" s="199"/>
      <c r="GF300" s="8"/>
    </row>
    <row r="301" spans="1:188" x14ac:dyDescent="0.15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99"/>
      <c r="Q301" s="138"/>
      <c r="R301" s="138"/>
      <c r="S301" s="138"/>
      <c r="T301" s="199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99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99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99"/>
      <c r="BU301" s="138"/>
      <c r="BV301" s="138"/>
      <c r="BW301" s="138"/>
      <c r="BX301" s="199"/>
      <c r="BY301" s="138"/>
      <c r="BZ301" s="138"/>
      <c r="CA301" s="138"/>
      <c r="CB301" s="199"/>
      <c r="CC301" s="138"/>
      <c r="CD301" s="138"/>
      <c r="CE301" s="138"/>
      <c r="CF301" s="199"/>
      <c r="CG301" s="138"/>
      <c r="CH301" s="138"/>
      <c r="CI301" s="138"/>
      <c r="CJ301" s="199"/>
      <c r="CK301" s="138"/>
      <c r="CL301" s="138"/>
      <c r="CM301" s="138"/>
      <c r="CN301" s="199"/>
      <c r="CO301" s="138"/>
      <c r="CP301" s="138"/>
      <c r="CQ301" s="138"/>
      <c r="CR301" s="199"/>
      <c r="CS301" s="138"/>
      <c r="CT301" s="138"/>
      <c r="CU301" s="138"/>
      <c r="CV301" s="199"/>
      <c r="CW301" s="138"/>
      <c r="CX301" s="138"/>
      <c r="CY301" s="138"/>
      <c r="CZ301" s="199"/>
      <c r="DA301" s="138"/>
      <c r="DB301" s="138"/>
      <c r="DC301" s="138"/>
      <c r="DD301" s="199"/>
      <c r="DE301" s="138"/>
      <c r="DF301" s="138"/>
      <c r="DG301" s="138"/>
      <c r="DH301" s="199"/>
      <c r="DI301" s="138"/>
      <c r="DJ301" s="138"/>
      <c r="DK301" s="138"/>
      <c r="DL301" s="199"/>
      <c r="DM301" s="138"/>
      <c r="DN301" s="138"/>
      <c r="DO301" s="138"/>
      <c r="DP301" s="199"/>
      <c r="DQ301" s="138"/>
      <c r="DR301" s="138"/>
      <c r="DS301" s="138"/>
      <c r="DT301" s="138"/>
      <c r="DU301" s="199"/>
      <c r="DV301" s="138"/>
      <c r="DW301" s="138"/>
      <c r="DX301" s="138"/>
      <c r="DY301" s="138"/>
      <c r="DZ301" s="199"/>
      <c r="EA301" s="138"/>
      <c r="EB301" s="138"/>
      <c r="EC301" s="138"/>
      <c r="ED301" s="138"/>
      <c r="EE301" s="199"/>
      <c r="EF301" s="138"/>
      <c r="EG301" s="138"/>
      <c r="EH301" s="138"/>
      <c r="EI301" s="138"/>
      <c r="EJ301" s="199"/>
      <c r="EK301" s="138"/>
      <c r="EL301" s="138"/>
      <c r="EM301" s="138"/>
      <c r="EN301" s="138"/>
      <c r="EO301" s="199"/>
      <c r="EP301" s="138"/>
      <c r="EQ301" s="138"/>
      <c r="ER301" s="138"/>
      <c r="ES301" s="138"/>
      <c r="ET301" s="199"/>
      <c r="EU301" s="138"/>
      <c r="EV301" s="138"/>
      <c r="EW301" s="138"/>
      <c r="EX301" s="138"/>
      <c r="EY301" s="199"/>
      <c r="EZ301" s="138"/>
      <c r="FA301" s="138"/>
      <c r="FB301" s="138"/>
      <c r="FC301" s="138"/>
      <c r="FD301" s="199"/>
      <c r="FE301" s="138"/>
      <c r="FF301" s="138"/>
      <c r="FG301" s="138"/>
      <c r="FH301" s="138"/>
      <c r="FI301" s="199"/>
      <c r="FJ301" s="138"/>
      <c r="FK301" s="138"/>
      <c r="FL301" s="138"/>
      <c r="FM301" s="138"/>
      <c r="FN301" s="199"/>
      <c r="FO301" s="138"/>
      <c r="FP301" s="138"/>
      <c r="FQ301" s="138"/>
      <c r="FR301" s="138"/>
      <c r="FS301" s="199"/>
      <c r="FT301" s="138"/>
      <c r="FU301" s="138"/>
      <c r="FV301" s="138"/>
      <c r="FW301" s="138"/>
      <c r="FX301" s="199"/>
      <c r="FY301" s="138"/>
      <c r="FZ301" s="138"/>
      <c r="GA301" s="138"/>
      <c r="GB301" s="138"/>
      <c r="GC301" s="199"/>
      <c r="GF301" s="8"/>
    </row>
    <row r="302" spans="1:188" x14ac:dyDescent="0.15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99"/>
      <c r="Q302" s="138"/>
      <c r="R302" s="138"/>
      <c r="S302" s="138"/>
      <c r="T302" s="199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99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99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99"/>
      <c r="BU302" s="138"/>
      <c r="BV302" s="138"/>
      <c r="BW302" s="138"/>
      <c r="BX302" s="199"/>
      <c r="BY302" s="138"/>
      <c r="BZ302" s="138"/>
      <c r="CA302" s="138"/>
      <c r="CB302" s="199"/>
      <c r="CC302" s="138"/>
      <c r="CD302" s="138"/>
      <c r="CE302" s="138"/>
      <c r="CF302" s="199"/>
      <c r="CG302" s="138"/>
      <c r="CH302" s="138"/>
      <c r="CI302" s="138"/>
      <c r="CJ302" s="199"/>
      <c r="CK302" s="138"/>
      <c r="CL302" s="138"/>
      <c r="CM302" s="138"/>
      <c r="CN302" s="199"/>
      <c r="CO302" s="138"/>
      <c r="CP302" s="138"/>
      <c r="CQ302" s="138"/>
      <c r="CR302" s="199"/>
      <c r="CS302" s="138"/>
      <c r="CT302" s="138"/>
      <c r="CU302" s="138"/>
      <c r="CV302" s="199"/>
      <c r="CW302" s="138"/>
      <c r="CX302" s="138"/>
      <c r="CY302" s="138"/>
      <c r="CZ302" s="199"/>
      <c r="DA302" s="138"/>
      <c r="DB302" s="138"/>
      <c r="DC302" s="138"/>
      <c r="DD302" s="199"/>
      <c r="DE302" s="138"/>
      <c r="DF302" s="138"/>
      <c r="DG302" s="138"/>
      <c r="DH302" s="199"/>
      <c r="DI302" s="138"/>
      <c r="DJ302" s="138"/>
      <c r="DK302" s="138"/>
      <c r="DL302" s="199"/>
      <c r="DM302" s="138"/>
      <c r="DN302" s="138"/>
      <c r="DO302" s="138"/>
      <c r="DP302" s="199"/>
      <c r="DQ302" s="138"/>
      <c r="DR302" s="138"/>
      <c r="DS302" s="138"/>
      <c r="DT302" s="138"/>
      <c r="DU302" s="199"/>
      <c r="DV302" s="138"/>
      <c r="DW302" s="138"/>
      <c r="DX302" s="138"/>
      <c r="DY302" s="138"/>
      <c r="DZ302" s="199"/>
      <c r="EA302" s="138"/>
      <c r="EB302" s="138"/>
      <c r="EC302" s="138"/>
      <c r="ED302" s="138"/>
      <c r="EE302" s="199"/>
      <c r="EF302" s="138"/>
      <c r="EG302" s="138"/>
      <c r="EH302" s="138"/>
      <c r="EI302" s="138"/>
      <c r="EJ302" s="199"/>
      <c r="EK302" s="138"/>
      <c r="EL302" s="138"/>
      <c r="EM302" s="138"/>
      <c r="EN302" s="138"/>
      <c r="EO302" s="199"/>
      <c r="EP302" s="138"/>
      <c r="EQ302" s="138"/>
      <c r="ER302" s="138"/>
      <c r="ES302" s="138"/>
      <c r="ET302" s="199"/>
      <c r="EU302" s="138"/>
      <c r="EV302" s="138"/>
      <c r="EW302" s="138"/>
      <c r="EX302" s="138"/>
      <c r="EY302" s="199"/>
      <c r="EZ302" s="138"/>
      <c r="FA302" s="138"/>
      <c r="FB302" s="138"/>
      <c r="FC302" s="138"/>
      <c r="FD302" s="199"/>
      <c r="FE302" s="138"/>
      <c r="FF302" s="138"/>
      <c r="FG302" s="138"/>
      <c r="FH302" s="138"/>
      <c r="FI302" s="199"/>
      <c r="FJ302" s="138"/>
      <c r="FK302" s="138"/>
      <c r="FL302" s="138"/>
      <c r="FM302" s="138"/>
      <c r="FN302" s="199"/>
      <c r="FO302" s="138"/>
      <c r="FP302" s="138"/>
      <c r="FQ302" s="138"/>
      <c r="FR302" s="138"/>
      <c r="FS302" s="199"/>
      <c r="FT302" s="138"/>
      <c r="FU302" s="138"/>
      <c r="FV302" s="138"/>
      <c r="FW302" s="138"/>
      <c r="FX302" s="199"/>
      <c r="FY302" s="138"/>
      <c r="FZ302" s="138"/>
      <c r="GA302" s="138"/>
      <c r="GB302" s="138"/>
      <c r="GC302" s="199"/>
      <c r="GF302" s="8"/>
    </row>
    <row r="303" spans="1:188" x14ac:dyDescent="0.15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99"/>
      <c r="Q303" s="138"/>
      <c r="R303" s="138"/>
      <c r="S303" s="138"/>
      <c r="T303" s="199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99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99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99"/>
      <c r="BU303" s="138"/>
      <c r="BV303" s="138"/>
      <c r="BW303" s="138"/>
      <c r="BX303" s="199"/>
      <c r="BY303" s="138"/>
      <c r="BZ303" s="138"/>
      <c r="CA303" s="138"/>
      <c r="CB303" s="199"/>
      <c r="CC303" s="138"/>
      <c r="CD303" s="138"/>
      <c r="CE303" s="138"/>
      <c r="CF303" s="199"/>
      <c r="CG303" s="138"/>
      <c r="CH303" s="138"/>
      <c r="CI303" s="138"/>
      <c r="CJ303" s="199"/>
      <c r="CK303" s="138"/>
      <c r="CL303" s="138"/>
      <c r="CM303" s="138"/>
      <c r="CN303" s="199"/>
      <c r="CO303" s="138"/>
      <c r="CP303" s="138"/>
      <c r="CQ303" s="138"/>
      <c r="CR303" s="199"/>
      <c r="CS303" s="138"/>
      <c r="CT303" s="138"/>
      <c r="CU303" s="138"/>
      <c r="CV303" s="199"/>
      <c r="CW303" s="138"/>
      <c r="CX303" s="138"/>
      <c r="CY303" s="138"/>
      <c r="CZ303" s="199"/>
      <c r="DA303" s="138"/>
      <c r="DB303" s="138"/>
      <c r="DC303" s="138"/>
      <c r="DD303" s="199"/>
      <c r="DE303" s="138"/>
      <c r="DF303" s="138"/>
      <c r="DG303" s="138"/>
      <c r="DH303" s="199"/>
      <c r="DI303" s="138"/>
      <c r="DJ303" s="138"/>
      <c r="DK303" s="138"/>
      <c r="DL303" s="199"/>
      <c r="DM303" s="138"/>
      <c r="DN303" s="138"/>
      <c r="DO303" s="138"/>
      <c r="DP303" s="199"/>
      <c r="DQ303" s="138"/>
      <c r="DR303" s="138"/>
      <c r="DS303" s="138"/>
      <c r="DT303" s="138"/>
      <c r="DU303" s="199"/>
      <c r="DV303" s="138"/>
      <c r="DW303" s="138"/>
      <c r="DX303" s="138"/>
      <c r="DY303" s="138"/>
      <c r="DZ303" s="199"/>
      <c r="EA303" s="138"/>
      <c r="EB303" s="138"/>
      <c r="EC303" s="138"/>
      <c r="ED303" s="138"/>
      <c r="EE303" s="199"/>
      <c r="EF303" s="138"/>
      <c r="EG303" s="138"/>
      <c r="EH303" s="138"/>
      <c r="EI303" s="138"/>
      <c r="EJ303" s="199"/>
      <c r="EK303" s="138"/>
      <c r="EL303" s="138"/>
      <c r="EM303" s="138"/>
      <c r="EN303" s="138"/>
      <c r="EO303" s="199"/>
      <c r="EP303" s="138"/>
      <c r="EQ303" s="138"/>
      <c r="ER303" s="138"/>
      <c r="ES303" s="138"/>
      <c r="ET303" s="199"/>
      <c r="EU303" s="138"/>
      <c r="EV303" s="138"/>
      <c r="EW303" s="138"/>
      <c r="EX303" s="138"/>
      <c r="EY303" s="199"/>
      <c r="EZ303" s="138"/>
      <c r="FA303" s="138"/>
      <c r="FB303" s="138"/>
      <c r="FC303" s="138"/>
      <c r="FD303" s="199"/>
      <c r="FE303" s="138"/>
      <c r="FF303" s="138"/>
      <c r="FG303" s="138"/>
      <c r="FH303" s="138"/>
      <c r="FI303" s="199"/>
      <c r="FJ303" s="138"/>
      <c r="FK303" s="138"/>
      <c r="FL303" s="138"/>
      <c r="FM303" s="138"/>
      <c r="FN303" s="199"/>
      <c r="FO303" s="138"/>
      <c r="FP303" s="138"/>
      <c r="FQ303" s="138"/>
      <c r="FR303" s="138"/>
      <c r="FS303" s="199"/>
      <c r="FT303" s="138"/>
      <c r="FU303" s="138"/>
      <c r="FV303" s="138"/>
      <c r="FW303" s="138"/>
      <c r="FX303" s="199"/>
      <c r="FY303" s="138"/>
      <c r="FZ303" s="138"/>
      <c r="GA303" s="138"/>
      <c r="GB303" s="138"/>
      <c r="GC303" s="199"/>
      <c r="GF303" s="8"/>
    </row>
    <row r="304" spans="1:188" x14ac:dyDescent="0.15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99"/>
      <c r="Q304" s="138"/>
      <c r="R304" s="138"/>
      <c r="S304" s="138"/>
      <c r="T304" s="199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99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99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99"/>
      <c r="BU304" s="138"/>
      <c r="BV304" s="138"/>
      <c r="BW304" s="138"/>
      <c r="BX304" s="199"/>
      <c r="BY304" s="138"/>
      <c r="BZ304" s="138"/>
      <c r="CA304" s="138"/>
      <c r="CB304" s="199"/>
      <c r="CC304" s="138"/>
      <c r="CD304" s="138"/>
      <c r="CE304" s="138"/>
      <c r="CF304" s="199"/>
      <c r="CG304" s="138"/>
      <c r="CH304" s="138"/>
      <c r="CI304" s="138"/>
      <c r="CJ304" s="199"/>
      <c r="CK304" s="138"/>
      <c r="CL304" s="138"/>
      <c r="CM304" s="138"/>
      <c r="CN304" s="199"/>
      <c r="CO304" s="138"/>
      <c r="CP304" s="138"/>
      <c r="CQ304" s="138"/>
      <c r="CR304" s="199"/>
      <c r="CS304" s="138"/>
      <c r="CT304" s="138"/>
      <c r="CU304" s="138"/>
      <c r="CV304" s="199"/>
      <c r="CW304" s="138"/>
      <c r="CX304" s="138"/>
      <c r="CY304" s="138"/>
      <c r="CZ304" s="199"/>
      <c r="DA304" s="138"/>
      <c r="DB304" s="138"/>
      <c r="DC304" s="138"/>
      <c r="DD304" s="199"/>
      <c r="DE304" s="138"/>
      <c r="DF304" s="138"/>
      <c r="DG304" s="138"/>
      <c r="DH304" s="199"/>
      <c r="DI304" s="138"/>
      <c r="DJ304" s="138"/>
      <c r="DK304" s="138"/>
      <c r="DL304" s="199"/>
      <c r="DM304" s="138"/>
      <c r="DN304" s="138"/>
      <c r="DO304" s="138"/>
      <c r="DP304" s="199"/>
      <c r="DQ304" s="138"/>
      <c r="DR304" s="138"/>
      <c r="DS304" s="138"/>
      <c r="DT304" s="138"/>
      <c r="DU304" s="199"/>
      <c r="DV304" s="138"/>
      <c r="DW304" s="138"/>
      <c r="DX304" s="138"/>
      <c r="DY304" s="138"/>
      <c r="DZ304" s="199"/>
      <c r="EA304" s="138"/>
      <c r="EB304" s="138"/>
      <c r="EC304" s="138"/>
      <c r="ED304" s="138"/>
      <c r="EE304" s="199"/>
      <c r="EF304" s="138"/>
      <c r="EG304" s="138"/>
      <c r="EH304" s="138"/>
      <c r="EI304" s="138"/>
      <c r="EJ304" s="199"/>
      <c r="EK304" s="138"/>
      <c r="EL304" s="138"/>
      <c r="EM304" s="138"/>
      <c r="EN304" s="138"/>
      <c r="EO304" s="199"/>
      <c r="EP304" s="138"/>
      <c r="EQ304" s="138"/>
      <c r="ER304" s="138"/>
      <c r="ES304" s="138"/>
      <c r="ET304" s="199"/>
      <c r="EU304" s="138"/>
      <c r="EV304" s="138"/>
      <c r="EW304" s="138"/>
      <c r="EX304" s="138"/>
      <c r="EY304" s="199"/>
      <c r="EZ304" s="138"/>
      <c r="FA304" s="138"/>
      <c r="FB304" s="138"/>
      <c r="FC304" s="138"/>
      <c r="FD304" s="199"/>
      <c r="FE304" s="138"/>
      <c r="FF304" s="138"/>
      <c r="FG304" s="138"/>
      <c r="FH304" s="138"/>
      <c r="FI304" s="199"/>
      <c r="FJ304" s="138"/>
      <c r="FK304" s="138"/>
      <c r="FL304" s="138"/>
      <c r="FM304" s="138"/>
      <c r="FN304" s="199"/>
      <c r="FO304" s="138"/>
      <c r="FP304" s="138"/>
      <c r="FQ304" s="138"/>
      <c r="FR304" s="138"/>
      <c r="FS304" s="199"/>
      <c r="FT304" s="138"/>
      <c r="FU304" s="138"/>
      <c r="FV304" s="138"/>
      <c r="FW304" s="138"/>
      <c r="FX304" s="199"/>
      <c r="FY304" s="138"/>
      <c r="FZ304" s="138"/>
      <c r="GA304" s="138"/>
      <c r="GB304" s="138"/>
      <c r="GC304" s="199"/>
      <c r="GF304" s="8"/>
    </row>
    <row r="305" spans="1:188" x14ac:dyDescent="0.15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99"/>
      <c r="Q305" s="138"/>
      <c r="R305" s="138"/>
      <c r="S305" s="138"/>
      <c r="T305" s="199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99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99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99"/>
      <c r="BU305" s="138"/>
      <c r="BV305" s="138"/>
      <c r="BW305" s="138"/>
      <c r="BX305" s="199"/>
      <c r="BY305" s="138"/>
      <c r="BZ305" s="138"/>
      <c r="CA305" s="138"/>
      <c r="CB305" s="199"/>
      <c r="CC305" s="138"/>
      <c r="CD305" s="138"/>
      <c r="CE305" s="138"/>
      <c r="CF305" s="199"/>
      <c r="CG305" s="138"/>
      <c r="CH305" s="138"/>
      <c r="CI305" s="138"/>
      <c r="CJ305" s="199"/>
      <c r="CK305" s="138"/>
      <c r="CL305" s="138"/>
      <c r="CM305" s="138"/>
      <c r="CN305" s="199"/>
      <c r="CO305" s="138"/>
      <c r="CP305" s="138"/>
      <c r="CQ305" s="138"/>
      <c r="CR305" s="199"/>
      <c r="CS305" s="138"/>
      <c r="CT305" s="138"/>
      <c r="CU305" s="138"/>
      <c r="CV305" s="199"/>
      <c r="CW305" s="138"/>
      <c r="CX305" s="138"/>
      <c r="CY305" s="138"/>
      <c r="CZ305" s="199"/>
      <c r="DA305" s="138"/>
      <c r="DB305" s="138"/>
      <c r="DC305" s="138"/>
      <c r="DD305" s="199"/>
      <c r="DE305" s="138"/>
      <c r="DF305" s="138"/>
      <c r="DG305" s="138"/>
      <c r="DH305" s="199"/>
      <c r="DI305" s="138"/>
      <c r="DJ305" s="138"/>
      <c r="DK305" s="138"/>
      <c r="DL305" s="199"/>
      <c r="DM305" s="138"/>
      <c r="DN305" s="138"/>
      <c r="DO305" s="138"/>
      <c r="DP305" s="199"/>
      <c r="DQ305" s="138"/>
      <c r="DR305" s="138"/>
      <c r="DS305" s="138"/>
      <c r="DT305" s="138"/>
      <c r="DU305" s="199"/>
      <c r="DV305" s="138"/>
      <c r="DW305" s="138"/>
      <c r="DX305" s="138"/>
      <c r="DY305" s="138"/>
      <c r="DZ305" s="199"/>
      <c r="EA305" s="138"/>
      <c r="EB305" s="138"/>
      <c r="EC305" s="138"/>
      <c r="ED305" s="138"/>
      <c r="EE305" s="199"/>
      <c r="EF305" s="138"/>
      <c r="EG305" s="138"/>
      <c r="EH305" s="138"/>
      <c r="EI305" s="138"/>
      <c r="EJ305" s="199"/>
      <c r="EK305" s="138"/>
      <c r="EL305" s="138"/>
      <c r="EM305" s="138"/>
      <c r="EN305" s="138"/>
      <c r="EO305" s="199"/>
      <c r="EP305" s="138"/>
      <c r="EQ305" s="138"/>
      <c r="ER305" s="138"/>
      <c r="ES305" s="138"/>
      <c r="ET305" s="199"/>
      <c r="EU305" s="138"/>
      <c r="EV305" s="138"/>
      <c r="EW305" s="138"/>
      <c r="EX305" s="138"/>
      <c r="EY305" s="199"/>
      <c r="EZ305" s="138"/>
      <c r="FA305" s="138"/>
      <c r="FB305" s="138"/>
      <c r="FC305" s="138"/>
      <c r="FD305" s="199"/>
      <c r="FE305" s="138"/>
      <c r="FF305" s="138"/>
      <c r="FG305" s="138"/>
      <c r="FH305" s="138"/>
      <c r="FI305" s="199"/>
      <c r="FJ305" s="138"/>
      <c r="FK305" s="138"/>
      <c r="FL305" s="138"/>
      <c r="FM305" s="138"/>
      <c r="FN305" s="199"/>
      <c r="FO305" s="138"/>
      <c r="FP305" s="138"/>
      <c r="FQ305" s="138"/>
      <c r="FR305" s="138"/>
      <c r="FS305" s="199"/>
      <c r="FT305" s="138"/>
      <c r="FU305" s="138"/>
      <c r="FV305" s="138"/>
      <c r="FW305" s="138"/>
      <c r="FX305" s="199"/>
      <c r="FY305" s="138"/>
      <c r="FZ305" s="138"/>
      <c r="GA305" s="138"/>
      <c r="GB305" s="138"/>
      <c r="GC305" s="199"/>
      <c r="GF305" s="8"/>
    </row>
    <row r="306" spans="1:188" x14ac:dyDescent="0.15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99"/>
      <c r="Q306" s="138"/>
      <c r="R306" s="138"/>
      <c r="S306" s="138"/>
      <c r="T306" s="199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99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99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99"/>
      <c r="BU306" s="138"/>
      <c r="BV306" s="138"/>
      <c r="BW306" s="138"/>
      <c r="BX306" s="199"/>
      <c r="BY306" s="138"/>
      <c r="BZ306" s="138"/>
      <c r="CA306" s="138"/>
      <c r="CB306" s="199"/>
      <c r="CC306" s="138"/>
      <c r="CD306" s="138"/>
      <c r="CE306" s="138"/>
      <c r="CF306" s="199"/>
      <c r="CG306" s="138"/>
      <c r="CH306" s="138"/>
      <c r="CI306" s="138"/>
      <c r="CJ306" s="199"/>
      <c r="CK306" s="138"/>
      <c r="CL306" s="138"/>
      <c r="CM306" s="138"/>
      <c r="CN306" s="199"/>
      <c r="CO306" s="138"/>
      <c r="CP306" s="138"/>
      <c r="CQ306" s="138"/>
      <c r="CR306" s="199"/>
      <c r="CS306" s="138"/>
      <c r="CT306" s="138"/>
      <c r="CU306" s="138"/>
      <c r="CV306" s="199"/>
      <c r="CW306" s="138"/>
      <c r="CX306" s="138"/>
      <c r="CY306" s="138"/>
      <c r="CZ306" s="199"/>
      <c r="DA306" s="138"/>
      <c r="DB306" s="138"/>
      <c r="DC306" s="138"/>
      <c r="DD306" s="199"/>
      <c r="DE306" s="138"/>
      <c r="DF306" s="138"/>
      <c r="DG306" s="138"/>
      <c r="DH306" s="199"/>
      <c r="DI306" s="138"/>
      <c r="DJ306" s="138"/>
      <c r="DK306" s="138"/>
      <c r="DL306" s="199"/>
      <c r="DM306" s="138"/>
      <c r="DN306" s="138"/>
      <c r="DO306" s="138"/>
      <c r="DP306" s="199"/>
      <c r="DQ306" s="138"/>
      <c r="DR306" s="138"/>
      <c r="DS306" s="138"/>
      <c r="DT306" s="138"/>
      <c r="DU306" s="199"/>
      <c r="DV306" s="138"/>
      <c r="DW306" s="138"/>
      <c r="DX306" s="138"/>
      <c r="DY306" s="138"/>
      <c r="DZ306" s="199"/>
      <c r="EA306" s="138"/>
      <c r="EB306" s="138"/>
      <c r="EC306" s="138"/>
      <c r="ED306" s="138"/>
      <c r="EE306" s="199"/>
      <c r="EF306" s="138"/>
      <c r="EG306" s="138"/>
      <c r="EH306" s="138"/>
      <c r="EI306" s="138"/>
      <c r="EJ306" s="199"/>
      <c r="EK306" s="138"/>
      <c r="EL306" s="138"/>
      <c r="EM306" s="138"/>
      <c r="EN306" s="138"/>
      <c r="EO306" s="199"/>
      <c r="EP306" s="138"/>
      <c r="EQ306" s="138"/>
      <c r="ER306" s="138"/>
      <c r="ES306" s="138"/>
      <c r="ET306" s="199"/>
      <c r="EU306" s="138"/>
      <c r="EV306" s="138"/>
      <c r="EW306" s="138"/>
      <c r="EX306" s="138"/>
      <c r="EY306" s="199"/>
      <c r="EZ306" s="138"/>
      <c r="FA306" s="138"/>
      <c r="FB306" s="138"/>
      <c r="FC306" s="138"/>
      <c r="FD306" s="199"/>
      <c r="FE306" s="138"/>
      <c r="FF306" s="138"/>
      <c r="FG306" s="138"/>
      <c r="FH306" s="138"/>
      <c r="FI306" s="199"/>
      <c r="FJ306" s="138"/>
      <c r="FK306" s="138"/>
      <c r="FL306" s="138"/>
      <c r="FM306" s="138"/>
      <c r="FN306" s="199"/>
      <c r="FO306" s="138"/>
      <c r="FP306" s="138"/>
      <c r="FQ306" s="138"/>
      <c r="FR306" s="138"/>
      <c r="FS306" s="199"/>
      <c r="FT306" s="138"/>
      <c r="FU306" s="138"/>
      <c r="FV306" s="138"/>
      <c r="FW306" s="138"/>
      <c r="FX306" s="199"/>
      <c r="FY306" s="138"/>
      <c r="FZ306" s="138"/>
      <c r="GA306" s="138"/>
      <c r="GB306" s="138"/>
      <c r="GC306" s="199"/>
      <c r="GF306" s="8"/>
    </row>
    <row r="307" spans="1:188" x14ac:dyDescent="0.15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99"/>
      <c r="Q307" s="138"/>
      <c r="R307" s="138"/>
      <c r="S307" s="138"/>
      <c r="T307" s="199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99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99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99"/>
      <c r="BU307" s="138"/>
      <c r="BV307" s="138"/>
      <c r="BW307" s="138"/>
      <c r="BX307" s="199"/>
      <c r="BY307" s="138"/>
      <c r="BZ307" s="138"/>
      <c r="CA307" s="138"/>
      <c r="CB307" s="199"/>
      <c r="CC307" s="138"/>
      <c r="CD307" s="138"/>
      <c r="CE307" s="138"/>
      <c r="CF307" s="199"/>
      <c r="CG307" s="138"/>
      <c r="CH307" s="138"/>
      <c r="CI307" s="138"/>
      <c r="CJ307" s="199"/>
      <c r="CK307" s="138"/>
      <c r="CL307" s="138"/>
      <c r="CM307" s="138"/>
      <c r="CN307" s="199"/>
      <c r="CO307" s="138"/>
      <c r="CP307" s="138"/>
      <c r="CQ307" s="138"/>
      <c r="CR307" s="199"/>
      <c r="CS307" s="138"/>
      <c r="CT307" s="138"/>
      <c r="CU307" s="138"/>
      <c r="CV307" s="199"/>
      <c r="CW307" s="138"/>
      <c r="CX307" s="138"/>
      <c r="CY307" s="138"/>
      <c r="CZ307" s="199"/>
      <c r="DA307" s="138"/>
      <c r="DB307" s="138"/>
      <c r="DC307" s="138"/>
      <c r="DD307" s="199"/>
      <c r="DE307" s="138"/>
      <c r="DF307" s="138"/>
      <c r="DG307" s="138"/>
      <c r="DH307" s="199"/>
      <c r="DI307" s="138"/>
      <c r="DJ307" s="138"/>
      <c r="DK307" s="138"/>
      <c r="DL307" s="199"/>
      <c r="DM307" s="138"/>
      <c r="DN307" s="138"/>
      <c r="DO307" s="138"/>
      <c r="DP307" s="199"/>
      <c r="DQ307" s="138"/>
      <c r="DR307" s="138"/>
      <c r="DS307" s="138"/>
      <c r="DT307" s="138"/>
      <c r="DU307" s="199"/>
      <c r="DV307" s="138"/>
      <c r="DW307" s="138"/>
      <c r="DX307" s="138"/>
      <c r="DY307" s="138"/>
      <c r="DZ307" s="199"/>
      <c r="EA307" s="138"/>
      <c r="EB307" s="138"/>
      <c r="EC307" s="138"/>
      <c r="ED307" s="138"/>
      <c r="EE307" s="199"/>
      <c r="EF307" s="138"/>
      <c r="EG307" s="138"/>
      <c r="EH307" s="138"/>
      <c r="EI307" s="138"/>
      <c r="EJ307" s="199"/>
      <c r="EK307" s="138"/>
      <c r="EL307" s="138"/>
      <c r="EM307" s="138"/>
      <c r="EN307" s="138"/>
      <c r="EO307" s="199"/>
      <c r="EP307" s="138"/>
      <c r="EQ307" s="138"/>
      <c r="ER307" s="138"/>
      <c r="ES307" s="138"/>
      <c r="ET307" s="199"/>
      <c r="EU307" s="138"/>
      <c r="EV307" s="138"/>
      <c r="EW307" s="138"/>
      <c r="EX307" s="138"/>
      <c r="EY307" s="199"/>
      <c r="EZ307" s="138"/>
      <c r="FA307" s="138"/>
      <c r="FB307" s="138"/>
      <c r="FC307" s="138"/>
      <c r="FD307" s="199"/>
      <c r="FE307" s="138"/>
      <c r="FF307" s="138"/>
      <c r="FG307" s="138"/>
      <c r="FH307" s="138"/>
      <c r="FI307" s="199"/>
      <c r="FJ307" s="138"/>
      <c r="FK307" s="138"/>
      <c r="FL307" s="138"/>
      <c r="FM307" s="138"/>
      <c r="FN307" s="199"/>
      <c r="FO307" s="138"/>
      <c r="FP307" s="138"/>
      <c r="FQ307" s="138"/>
      <c r="FR307" s="138"/>
      <c r="FS307" s="199"/>
      <c r="FT307" s="138"/>
      <c r="FU307" s="138"/>
      <c r="FV307" s="138"/>
      <c r="FW307" s="138"/>
      <c r="FX307" s="199"/>
      <c r="FY307" s="138"/>
      <c r="FZ307" s="138"/>
      <c r="GA307" s="138"/>
      <c r="GB307" s="138"/>
      <c r="GC307" s="199"/>
      <c r="GF307" s="8"/>
    </row>
    <row r="308" spans="1:188" x14ac:dyDescent="0.15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99"/>
      <c r="Q308" s="138"/>
      <c r="R308" s="138"/>
      <c r="S308" s="138"/>
      <c r="T308" s="199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99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99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  <c r="BT308" s="199"/>
      <c r="BU308" s="138"/>
      <c r="BV308" s="138"/>
      <c r="BW308" s="138"/>
      <c r="BX308" s="199"/>
      <c r="BY308" s="138"/>
      <c r="BZ308" s="138"/>
      <c r="CA308" s="138"/>
      <c r="CB308" s="199"/>
      <c r="CC308" s="138"/>
      <c r="CD308" s="138"/>
      <c r="CE308" s="138"/>
      <c r="CF308" s="199"/>
      <c r="CG308" s="138"/>
      <c r="CH308" s="138"/>
      <c r="CI308" s="138"/>
      <c r="CJ308" s="199"/>
      <c r="CK308" s="138"/>
      <c r="CL308" s="138"/>
      <c r="CM308" s="138"/>
      <c r="CN308" s="199"/>
      <c r="CO308" s="138"/>
      <c r="CP308" s="138"/>
      <c r="CQ308" s="138"/>
      <c r="CR308" s="199"/>
      <c r="CS308" s="138"/>
      <c r="CT308" s="138"/>
      <c r="CU308" s="138"/>
      <c r="CV308" s="199"/>
      <c r="CW308" s="138"/>
      <c r="CX308" s="138"/>
      <c r="CY308" s="138"/>
      <c r="CZ308" s="199"/>
      <c r="DA308" s="138"/>
      <c r="DB308" s="138"/>
      <c r="DC308" s="138"/>
      <c r="DD308" s="199"/>
      <c r="DE308" s="138"/>
      <c r="DF308" s="138"/>
      <c r="DG308" s="138"/>
      <c r="DH308" s="199"/>
      <c r="DI308" s="138"/>
      <c r="DJ308" s="138"/>
      <c r="DK308" s="138"/>
      <c r="DL308" s="199"/>
      <c r="DM308" s="138"/>
      <c r="DN308" s="138"/>
      <c r="DO308" s="138"/>
      <c r="DP308" s="199"/>
      <c r="DQ308" s="138"/>
      <c r="DR308" s="138"/>
      <c r="DS308" s="138"/>
      <c r="DT308" s="138"/>
      <c r="DU308" s="199"/>
      <c r="DV308" s="138"/>
      <c r="DW308" s="138"/>
      <c r="DX308" s="138"/>
      <c r="DY308" s="138"/>
      <c r="DZ308" s="199"/>
      <c r="EA308" s="138"/>
      <c r="EB308" s="138"/>
      <c r="EC308" s="138"/>
      <c r="ED308" s="138"/>
      <c r="EE308" s="199"/>
      <c r="EF308" s="138"/>
      <c r="EG308" s="138"/>
      <c r="EH308" s="138"/>
      <c r="EI308" s="138"/>
      <c r="EJ308" s="199"/>
      <c r="EK308" s="138"/>
      <c r="EL308" s="138"/>
      <c r="EM308" s="138"/>
      <c r="EN308" s="138"/>
      <c r="EO308" s="199"/>
      <c r="EP308" s="138"/>
      <c r="EQ308" s="138"/>
      <c r="ER308" s="138"/>
      <c r="ES308" s="138"/>
      <c r="ET308" s="199"/>
      <c r="EU308" s="138"/>
      <c r="EV308" s="138"/>
      <c r="EW308" s="138"/>
      <c r="EX308" s="138"/>
      <c r="EY308" s="199"/>
      <c r="EZ308" s="138"/>
      <c r="FA308" s="138"/>
      <c r="FB308" s="138"/>
      <c r="FC308" s="138"/>
      <c r="FD308" s="199"/>
      <c r="FE308" s="138"/>
      <c r="FF308" s="138"/>
      <c r="FG308" s="138"/>
      <c r="FH308" s="138"/>
      <c r="FI308" s="199"/>
      <c r="FJ308" s="138"/>
      <c r="FK308" s="138"/>
      <c r="FL308" s="138"/>
      <c r="FM308" s="138"/>
      <c r="FN308" s="199"/>
      <c r="FO308" s="138"/>
      <c r="FP308" s="138"/>
      <c r="FQ308" s="138"/>
      <c r="FR308" s="138"/>
      <c r="FS308" s="199"/>
      <c r="FT308" s="138"/>
      <c r="FU308" s="138"/>
      <c r="FV308" s="138"/>
      <c r="FW308" s="138"/>
      <c r="FX308" s="199"/>
      <c r="FY308" s="138"/>
      <c r="FZ308" s="138"/>
      <c r="GA308" s="138"/>
      <c r="GB308" s="138"/>
      <c r="GC308" s="199"/>
      <c r="GF308" s="8"/>
    </row>
    <row r="309" spans="1:188" x14ac:dyDescent="0.15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99"/>
      <c r="Q309" s="138"/>
      <c r="R309" s="138"/>
      <c r="S309" s="138"/>
      <c r="T309" s="199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99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99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  <c r="BT309" s="199"/>
      <c r="BU309" s="138"/>
      <c r="BV309" s="138"/>
      <c r="BW309" s="138"/>
      <c r="BX309" s="199"/>
      <c r="BY309" s="138"/>
      <c r="BZ309" s="138"/>
      <c r="CA309" s="138"/>
      <c r="CB309" s="199"/>
      <c r="CC309" s="138"/>
      <c r="CD309" s="138"/>
      <c r="CE309" s="138"/>
      <c r="CF309" s="199"/>
      <c r="CG309" s="138"/>
      <c r="CH309" s="138"/>
      <c r="CI309" s="138"/>
      <c r="CJ309" s="199"/>
      <c r="CK309" s="138"/>
      <c r="CL309" s="138"/>
      <c r="CM309" s="138"/>
      <c r="CN309" s="199"/>
      <c r="CO309" s="138"/>
      <c r="CP309" s="138"/>
      <c r="CQ309" s="138"/>
      <c r="CR309" s="199"/>
      <c r="CS309" s="138"/>
      <c r="CT309" s="138"/>
      <c r="CU309" s="138"/>
      <c r="CV309" s="199"/>
      <c r="CW309" s="138"/>
      <c r="CX309" s="138"/>
      <c r="CY309" s="138"/>
      <c r="CZ309" s="199"/>
      <c r="DA309" s="138"/>
      <c r="DB309" s="138"/>
      <c r="DC309" s="138"/>
      <c r="DD309" s="199"/>
      <c r="DE309" s="138"/>
      <c r="DF309" s="138"/>
      <c r="DG309" s="138"/>
      <c r="DH309" s="199"/>
      <c r="DI309" s="138"/>
      <c r="DJ309" s="138"/>
      <c r="DK309" s="138"/>
      <c r="DL309" s="199"/>
      <c r="DM309" s="138"/>
      <c r="DN309" s="138"/>
      <c r="DO309" s="138"/>
      <c r="DP309" s="199"/>
      <c r="DQ309" s="138"/>
      <c r="DR309" s="138"/>
      <c r="DS309" s="138"/>
      <c r="DT309" s="138"/>
      <c r="DU309" s="199"/>
      <c r="DV309" s="138"/>
      <c r="DW309" s="138"/>
      <c r="DX309" s="138"/>
      <c r="DY309" s="138"/>
      <c r="DZ309" s="199"/>
      <c r="EA309" s="138"/>
      <c r="EB309" s="138"/>
      <c r="EC309" s="138"/>
      <c r="ED309" s="138"/>
      <c r="EE309" s="199"/>
      <c r="EF309" s="138"/>
      <c r="EG309" s="138"/>
      <c r="EH309" s="138"/>
      <c r="EI309" s="138"/>
      <c r="EJ309" s="199"/>
      <c r="EK309" s="138"/>
      <c r="EL309" s="138"/>
      <c r="EM309" s="138"/>
      <c r="EN309" s="138"/>
      <c r="EO309" s="199"/>
      <c r="EP309" s="138"/>
      <c r="EQ309" s="138"/>
      <c r="ER309" s="138"/>
      <c r="ES309" s="138"/>
      <c r="ET309" s="199"/>
      <c r="EU309" s="138"/>
      <c r="EV309" s="138"/>
      <c r="EW309" s="138"/>
      <c r="EX309" s="138"/>
      <c r="EY309" s="199"/>
      <c r="EZ309" s="138"/>
      <c r="FA309" s="138"/>
      <c r="FB309" s="138"/>
      <c r="FC309" s="138"/>
      <c r="FD309" s="199"/>
      <c r="FE309" s="138"/>
      <c r="FF309" s="138"/>
      <c r="FG309" s="138"/>
      <c r="FH309" s="138"/>
      <c r="FI309" s="199"/>
      <c r="FJ309" s="138"/>
      <c r="FK309" s="138"/>
      <c r="FL309" s="138"/>
      <c r="FM309" s="138"/>
      <c r="FN309" s="199"/>
      <c r="FO309" s="138"/>
      <c r="FP309" s="138"/>
      <c r="FQ309" s="138"/>
      <c r="FR309" s="138"/>
      <c r="FS309" s="199"/>
      <c r="FT309" s="138"/>
      <c r="FU309" s="138"/>
      <c r="FV309" s="138"/>
      <c r="FW309" s="138"/>
      <c r="FX309" s="199"/>
      <c r="FY309" s="138"/>
      <c r="FZ309" s="138"/>
      <c r="GA309" s="138"/>
      <c r="GB309" s="138"/>
      <c r="GC309" s="199"/>
      <c r="GF309" s="8"/>
    </row>
    <row r="310" spans="1:188" x14ac:dyDescent="0.15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99"/>
      <c r="Q310" s="138"/>
      <c r="R310" s="138"/>
      <c r="S310" s="138"/>
      <c r="T310" s="199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99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99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99"/>
      <c r="BU310" s="138"/>
      <c r="BV310" s="138"/>
      <c r="BW310" s="138"/>
      <c r="BX310" s="199"/>
      <c r="BY310" s="138"/>
      <c r="BZ310" s="138"/>
      <c r="CA310" s="138"/>
      <c r="CB310" s="199"/>
      <c r="CC310" s="138"/>
      <c r="CD310" s="138"/>
      <c r="CE310" s="138"/>
      <c r="CF310" s="199"/>
      <c r="CG310" s="138"/>
      <c r="CH310" s="138"/>
      <c r="CI310" s="138"/>
      <c r="CJ310" s="199"/>
      <c r="CK310" s="138"/>
      <c r="CL310" s="138"/>
      <c r="CM310" s="138"/>
      <c r="CN310" s="199"/>
      <c r="CO310" s="138"/>
      <c r="CP310" s="138"/>
      <c r="CQ310" s="138"/>
      <c r="CR310" s="199"/>
      <c r="CS310" s="138"/>
      <c r="CT310" s="138"/>
      <c r="CU310" s="138"/>
      <c r="CV310" s="199"/>
      <c r="CW310" s="138"/>
      <c r="CX310" s="138"/>
      <c r="CY310" s="138"/>
      <c r="CZ310" s="199"/>
      <c r="DA310" s="138"/>
      <c r="DB310" s="138"/>
      <c r="DC310" s="138"/>
      <c r="DD310" s="199"/>
      <c r="DE310" s="138"/>
      <c r="DF310" s="138"/>
      <c r="DG310" s="138"/>
      <c r="DH310" s="199"/>
      <c r="DI310" s="138"/>
      <c r="DJ310" s="138"/>
      <c r="DK310" s="138"/>
      <c r="DL310" s="199"/>
      <c r="DM310" s="138"/>
      <c r="DN310" s="138"/>
      <c r="DO310" s="138"/>
      <c r="DP310" s="199"/>
      <c r="DQ310" s="138"/>
      <c r="DR310" s="138"/>
      <c r="DS310" s="138"/>
      <c r="DT310" s="138"/>
      <c r="DU310" s="199"/>
      <c r="DV310" s="138"/>
      <c r="DW310" s="138"/>
      <c r="DX310" s="138"/>
      <c r="DY310" s="138"/>
      <c r="DZ310" s="199"/>
      <c r="EA310" s="138"/>
      <c r="EB310" s="138"/>
      <c r="EC310" s="138"/>
      <c r="ED310" s="138"/>
      <c r="EE310" s="199"/>
      <c r="EF310" s="138"/>
      <c r="EG310" s="138"/>
      <c r="EH310" s="138"/>
      <c r="EI310" s="138"/>
      <c r="EJ310" s="199"/>
      <c r="EK310" s="138"/>
      <c r="EL310" s="138"/>
      <c r="EM310" s="138"/>
      <c r="EN310" s="138"/>
      <c r="EO310" s="199"/>
      <c r="EP310" s="138"/>
      <c r="EQ310" s="138"/>
      <c r="ER310" s="138"/>
      <c r="ES310" s="138"/>
      <c r="ET310" s="199"/>
      <c r="EU310" s="138"/>
      <c r="EV310" s="138"/>
      <c r="EW310" s="138"/>
      <c r="EX310" s="138"/>
      <c r="EY310" s="199"/>
      <c r="EZ310" s="138"/>
      <c r="FA310" s="138"/>
      <c r="FB310" s="138"/>
      <c r="FC310" s="138"/>
      <c r="FD310" s="199"/>
      <c r="FE310" s="138"/>
      <c r="FF310" s="138"/>
      <c r="FG310" s="138"/>
      <c r="FH310" s="138"/>
      <c r="FI310" s="199"/>
      <c r="FJ310" s="138"/>
      <c r="FK310" s="138"/>
      <c r="FL310" s="138"/>
      <c r="FM310" s="138"/>
      <c r="FN310" s="199"/>
      <c r="FO310" s="138"/>
      <c r="FP310" s="138"/>
      <c r="FQ310" s="138"/>
      <c r="FR310" s="138"/>
      <c r="FS310" s="199"/>
      <c r="FT310" s="138"/>
      <c r="FU310" s="138"/>
      <c r="FV310" s="138"/>
      <c r="FW310" s="138"/>
      <c r="FX310" s="199"/>
      <c r="FY310" s="138"/>
      <c r="FZ310" s="138"/>
      <c r="GA310" s="138"/>
      <c r="GB310" s="138"/>
      <c r="GC310" s="199"/>
      <c r="GF310" s="8"/>
    </row>
    <row r="311" spans="1:188" x14ac:dyDescent="0.15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99"/>
      <c r="Q311" s="138"/>
      <c r="R311" s="138"/>
      <c r="S311" s="138"/>
      <c r="T311" s="199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99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99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99"/>
      <c r="BU311" s="138"/>
      <c r="BV311" s="138"/>
      <c r="BW311" s="138"/>
      <c r="BX311" s="199"/>
      <c r="BY311" s="138"/>
      <c r="BZ311" s="138"/>
      <c r="CA311" s="138"/>
      <c r="CB311" s="199"/>
      <c r="CC311" s="138"/>
      <c r="CD311" s="138"/>
      <c r="CE311" s="138"/>
      <c r="CF311" s="199"/>
      <c r="CG311" s="138"/>
      <c r="CH311" s="138"/>
      <c r="CI311" s="138"/>
      <c r="CJ311" s="199"/>
      <c r="CK311" s="138"/>
      <c r="CL311" s="138"/>
      <c r="CM311" s="138"/>
      <c r="CN311" s="199"/>
      <c r="CO311" s="138"/>
      <c r="CP311" s="138"/>
      <c r="CQ311" s="138"/>
      <c r="CR311" s="199"/>
      <c r="CS311" s="138"/>
      <c r="CT311" s="138"/>
      <c r="CU311" s="138"/>
      <c r="CV311" s="199"/>
      <c r="CW311" s="138"/>
      <c r="CX311" s="138"/>
      <c r="CY311" s="138"/>
      <c r="CZ311" s="199"/>
      <c r="DA311" s="138"/>
      <c r="DB311" s="138"/>
      <c r="DC311" s="138"/>
      <c r="DD311" s="199"/>
      <c r="DE311" s="138"/>
      <c r="DF311" s="138"/>
      <c r="DG311" s="138"/>
      <c r="DH311" s="199"/>
      <c r="DI311" s="138"/>
      <c r="DJ311" s="138"/>
      <c r="DK311" s="138"/>
      <c r="DL311" s="199"/>
      <c r="DM311" s="138"/>
      <c r="DN311" s="138"/>
      <c r="DO311" s="138"/>
      <c r="DP311" s="199"/>
      <c r="DQ311" s="138"/>
      <c r="DR311" s="138"/>
      <c r="DS311" s="138"/>
      <c r="DT311" s="138"/>
      <c r="DU311" s="199"/>
      <c r="DV311" s="138"/>
      <c r="DW311" s="138"/>
      <c r="DX311" s="138"/>
      <c r="DY311" s="138"/>
      <c r="DZ311" s="199"/>
      <c r="EA311" s="138"/>
      <c r="EB311" s="138"/>
      <c r="EC311" s="138"/>
      <c r="ED311" s="138"/>
      <c r="EE311" s="199"/>
      <c r="EF311" s="138"/>
      <c r="EG311" s="138"/>
      <c r="EH311" s="138"/>
      <c r="EI311" s="138"/>
      <c r="EJ311" s="199"/>
      <c r="EK311" s="138"/>
      <c r="EL311" s="138"/>
      <c r="EM311" s="138"/>
      <c r="EN311" s="138"/>
      <c r="EO311" s="199"/>
      <c r="EP311" s="138"/>
      <c r="EQ311" s="138"/>
      <c r="ER311" s="138"/>
      <c r="ES311" s="138"/>
      <c r="ET311" s="199"/>
      <c r="EU311" s="138"/>
      <c r="EV311" s="138"/>
      <c r="EW311" s="138"/>
      <c r="EX311" s="138"/>
      <c r="EY311" s="199"/>
      <c r="EZ311" s="138"/>
      <c r="FA311" s="138"/>
      <c r="FB311" s="138"/>
      <c r="FC311" s="138"/>
      <c r="FD311" s="199"/>
      <c r="FE311" s="138"/>
      <c r="FF311" s="138"/>
      <c r="FG311" s="138"/>
      <c r="FH311" s="138"/>
      <c r="FI311" s="199"/>
      <c r="FJ311" s="138"/>
      <c r="FK311" s="138"/>
      <c r="FL311" s="138"/>
      <c r="FM311" s="138"/>
      <c r="FN311" s="199"/>
      <c r="FO311" s="138"/>
      <c r="FP311" s="138"/>
      <c r="FQ311" s="138"/>
      <c r="FR311" s="138"/>
      <c r="FS311" s="199"/>
      <c r="FT311" s="138"/>
      <c r="FU311" s="138"/>
      <c r="FV311" s="138"/>
      <c r="FW311" s="138"/>
      <c r="FX311" s="199"/>
      <c r="FY311" s="138"/>
      <c r="FZ311" s="138"/>
      <c r="GA311" s="138"/>
      <c r="GB311" s="138"/>
      <c r="GC311" s="199"/>
      <c r="GF311" s="8"/>
    </row>
    <row r="312" spans="1:188" x14ac:dyDescent="0.15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99"/>
      <c r="Q312" s="138"/>
      <c r="R312" s="138"/>
      <c r="S312" s="138"/>
      <c r="T312" s="199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99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99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  <c r="BT312" s="199"/>
      <c r="BU312" s="138"/>
      <c r="BV312" s="138"/>
      <c r="BW312" s="138"/>
      <c r="BX312" s="199"/>
      <c r="BY312" s="138"/>
      <c r="BZ312" s="138"/>
      <c r="CA312" s="138"/>
      <c r="CB312" s="199"/>
      <c r="CC312" s="138"/>
      <c r="CD312" s="138"/>
      <c r="CE312" s="138"/>
      <c r="CF312" s="199"/>
      <c r="CG312" s="138"/>
      <c r="CH312" s="138"/>
      <c r="CI312" s="138"/>
      <c r="CJ312" s="199"/>
      <c r="CK312" s="138"/>
      <c r="CL312" s="138"/>
      <c r="CM312" s="138"/>
      <c r="CN312" s="199"/>
      <c r="CO312" s="138"/>
      <c r="CP312" s="138"/>
      <c r="CQ312" s="138"/>
      <c r="CR312" s="199"/>
      <c r="CS312" s="138"/>
      <c r="CT312" s="138"/>
      <c r="CU312" s="138"/>
      <c r="CV312" s="199"/>
      <c r="CW312" s="138"/>
      <c r="CX312" s="138"/>
      <c r="CY312" s="138"/>
      <c r="CZ312" s="199"/>
      <c r="DA312" s="138"/>
      <c r="DB312" s="138"/>
      <c r="DC312" s="138"/>
      <c r="DD312" s="199"/>
      <c r="DE312" s="138"/>
      <c r="DF312" s="138"/>
      <c r="DG312" s="138"/>
      <c r="DH312" s="199"/>
      <c r="DI312" s="138"/>
      <c r="DJ312" s="138"/>
      <c r="DK312" s="138"/>
      <c r="DL312" s="199"/>
      <c r="DM312" s="138"/>
      <c r="DN312" s="138"/>
      <c r="DO312" s="138"/>
      <c r="DP312" s="199"/>
      <c r="DQ312" s="138"/>
      <c r="DR312" s="138"/>
      <c r="DS312" s="138"/>
      <c r="DT312" s="138"/>
      <c r="DU312" s="199"/>
      <c r="DV312" s="138"/>
      <c r="DW312" s="138"/>
      <c r="DX312" s="138"/>
      <c r="DY312" s="138"/>
      <c r="DZ312" s="199"/>
      <c r="EA312" s="138"/>
      <c r="EB312" s="138"/>
      <c r="EC312" s="138"/>
      <c r="ED312" s="138"/>
      <c r="EE312" s="199"/>
      <c r="EF312" s="138"/>
      <c r="EG312" s="138"/>
      <c r="EH312" s="138"/>
      <c r="EI312" s="138"/>
      <c r="EJ312" s="199"/>
      <c r="EK312" s="138"/>
      <c r="EL312" s="138"/>
      <c r="EM312" s="138"/>
      <c r="EN312" s="138"/>
      <c r="EO312" s="199"/>
      <c r="EP312" s="138"/>
      <c r="EQ312" s="138"/>
      <c r="ER312" s="138"/>
      <c r="ES312" s="138"/>
      <c r="ET312" s="199"/>
      <c r="EU312" s="138"/>
      <c r="EV312" s="138"/>
      <c r="EW312" s="138"/>
      <c r="EX312" s="138"/>
      <c r="EY312" s="199"/>
      <c r="EZ312" s="138"/>
      <c r="FA312" s="138"/>
      <c r="FB312" s="138"/>
      <c r="FC312" s="138"/>
      <c r="FD312" s="199"/>
      <c r="FE312" s="138"/>
      <c r="FF312" s="138"/>
      <c r="FG312" s="138"/>
      <c r="FH312" s="138"/>
      <c r="FI312" s="199"/>
      <c r="FJ312" s="138"/>
      <c r="FK312" s="138"/>
      <c r="FL312" s="138"/>
      <c r="FM312" s="138"/>
      <c r="FN312" s="199"/>
      <c r="FO312" s="138"/>
      <c r="FP312" s="138"/>
      <c r="FQ312" s="138"/>
      <c r="FR312" s="138"/>
      <c r="FS312" s="199"/>
      <c r="FT312" s="138"/>
      <c r="FU312" s="138"/>
      <c r="FV312" s="138"/>
      <c r="FW312" s="138"/>
      <c r="FX312" s="199"/>
      <c r="FY312" s="138"/>
      <c r="FZ312" s="138"/>
      <c r="GA312" s="138"/>
      <c r="GB312" s="138"/>
      <c r="GC312" s="199"/>
      <c r="GF312" s="8"/>
    </row>
    <row r="313" spans="1:188" x14ac:dyDescent="0.15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99"/>
      <c r="Q313" s="138"/>
      <c r="R313" s="138"/>
      <c r="S313" s="138"/>
      <c r="T313" s="199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99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99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  <c r="BT313" s="199"/>
      <c r="BU313" s="138"/>
      <c r="BV313" s="138"/>
      <c r="BW313" s="138"/>
      <c r="BX313" s="199"/>
      <c r="BY313" s="138"/>
      <c r="BZ313" s="138"/>
      <c r="CA313" s="138"/>
      <c r="CB313" s="199"/>
      <c r="CC313" s="138"/>
      <c r="CD313" s="138"/>
      <c r="CE313" s="138"/>
      <c r="CF313" s="199"/>
      <c r="CG313" s="138"/>
      <c r="CH313" s="138"/>
      <c r="CI313" s="138"/>
      <c r="CJ313" s="199"/>
      <c r="CK313" s="138"/>
      <c r="CL313" s="138"/>
      <c r="CM313" s="138"/>
      <c r="CN313" s="199"/>
      <c r="CO313" s="138"/>
      <c r="CP313" s="138"/>
      <c r="CQ313" s="138"/>
      <c r="CR313" s="199"/>
      <c r="CS313" s="138"/>
      <c r="CT313" s="138"/>
      <c r="CU313" s="138"/>
      <c r="CV313" s="199"/>
      <c r="CW313" s="138"/>
      <c r="CX313" s="138"/>
      <c r="CY313" s="138"/>
      <c r="CZ313" s="199"/>
      <c r="DA313" s="138"/>
      <c r="DB313" s="138"/>
      <c r="DC313" s="138"/>
      <c r="DD313" s="199"/>
      <c r="DE313" s="138"/>
      <c r="DF313" s="138"/>
      <c r="DG313" s="138"/>
      <c r="DH313" s="199"/>
      <c r="DI313" s="138"/>
      <c r="DJ313" s="138"/>
      <c r="DK313" s="138"/>
      <c r="DL313" s="199"/>
      <c r="DM313" s="138"/>
      <c r="DN313" s="138"/>
      <c r="DO313" s="138"/>
      <c r="DP313" s="199"/>
      <c r="DQ313" s="138"/>
      <c r="DR313" s="138"/>
      <c r="DS313" s="138"/>
      <c r="DT313" s="138"/>
      <c r="DU313" s="199"/>
      <c r="DV313" s="138"/>
      <c r="DW313" s="138"/>
      <c r="DX313" s="138"/>
      <c r="DY313" s="138"/>
      <c r="DZ313" s="199"/>
      <c r="EA313" s="138"/>
      <c r="EB313" s="138"/>
      <c r="EC313" s="138"/>
      <c r="ED313" s="138"/>
      <c r="EE313" s="199"/>
      <c r="EF313" s="138"/>
      <c r="EG313" s="138"/>
      <c r="EH313" s="138"/>
      <c r="EI313" s="138"/>
      <c r="EJ313" s="199"/>
      <c r="EK313" s="138"/>
      <c r="EL313" s="138"/>
      <c r="EM313" s="138"/>
      <c r="EN313" s="138"/>
      <c r="EO313" s="199"/>
      <c r="EP313" s="138"/>
      <c r="EQ313" s="138"/>
      <c r="ER313" s="138"/>
      <c r="ES313" s="138"/>
      <c r="ET313" s="199"/>
      <c r="EU313" s="138"/>
      <c r="EV313" s="138"/>
      <c r="EW313" s="138"/>
      <c r="EX313" s="138"/>
      <c r="EY313" s="199"/>
      <c r="EZ313" s="138"/>
      <c r="FA313" s="138"/>
      <c r="FB313" s="138"/>
      <c r="FC313" s="138"/>
      <c r="FD313" s="199"/>
      <c r="FE313" s="138"/>
      <c r="FF313" s="138"/>
      <c r="FG313" s="138"/>
      <c r="FH313" s="138"/>
      <c r="FI313" s="199"/>
      <c r="FJ313" s="138"/>
      <c r="FK313" s="138"/>
      <c r="FL313" s="138"/>
      <c r="FM313" s="138"/>
      <c r="FN313" s="199"/>
      <c r="FO313" s="138"/>
      <c r="FP313" s="138"/>
      <c r="FQ313" s="138"/>
      <c r="FR313" s="138"/>
      <c r="FS313" s="199"/>
      <c r="FT313" s="138"/>
      <c r="FU313" s="138"/>
      <c r="FV313" s="138"/>
      <c r="FW313" s="138"/>
      <c r="FX313" s="199"/>
      <c r="FY313" s="138"/>
      <c r="FZ313" s="138"/>
      <c r="GA313" s="138"/>
      <c r="GB313" s="138"/>
      <c r="GC313" s="199"/>
      <c r="GF313" s="8"/>
    </row>
    <row r="314" spans="1:188" x14ac:dyDescent="0.15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99"/>
      <c r="Q314" s="138"/>
      <c r="R314" s="138"/>
      <c r="S314" s="138"/>
      <c r="T314" s="199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99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99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99"/>
      <c r="BU314" s="138"/>
      <c r="BV314" s="138"/>
      <c r="BW314" s="138"/>
      <c r="BX314" s="199"/>
      <c r="BY314" s="138"/>
      <c r="BZ314" s="138"/>
      <c r="CA314" s="138"/>
      <c r="CB314" s="199"/>
      <c r="CC314" s="138"/>
      <c r="CD314" s="138"/>
      <c r="CE314" s="138"/>
      <c r="CF314" s="199"/>
      <c r="CG314" s="138"/>
      <c r="CH314" s="138"/>
      <c r="CI314" s="138"/>
      <c r="CJ314" s="199"/>
      <c r="CK314" s="138"/>
      <c r="CL314" s="138"/>
      <c r="CM314" s="138"/>
      <c r="CN314" s="199"/>
      <c r="CO314" s="138"/>
      <c r="CP314" s="138"/>
      <c r="CQ314" s="138"/>
      <c r="CR314" s="199"/>
      <c r="CS314" s="138"/>
      <c r="CT314" s="138"/>
      <c r="CU314" s="138"/>
      <c r="CV314" s="199"/>
      <c r="CW314" s="138"/>
      <c r="CX314" s="138"/>
      <c r="CY314" s="138"/>
      <c r="CZ314" s="199"/>
      <c r="DA314" s="138"/>
      <c r="DB314" s="138"/>
      <c r="DC314" s="138"/>
      <c r="DD314" s="199"/>
      <c r="DE314" s="138"/>
      <c r="DF314" s="138"/>
      <c r="DG314" s="138"/>
      <c r="DH314" s="199"/>
      <c r="DI314" s="138"/>
      <c r="DJ314" s="138"/>
      <c r="DK314" s="138"/>
      <c r="DL314" s="199"/>
      <c r="DM314" s="138"/>
      <c r="DN314" s="138"/>
      <c r="DO314" s="138"/>
      <c r="DP314" s="199"/>
      <c r="DQ314" s="138"/>
      <c r="DR314" s="138"/>
      <c r="DS314" s="138"/>
      <c r="DT314" s="138"/>
      <c r="DU314" s="199"/>
      <c r="DV314" s="138"/>
      <c r="DW314" s="138"/>
      <c r="DX314" s="138"/>
      <c r="DY314" s="138"/>
      <c r="DZ314" s="199"/>
      <c r="EA314" s="138"/>
      <c r="EB314" s="138"/>
      <c r="EC314" s="138"/>
      <c r="ED314" s="138"/>
      <c r="EE314" s="199"/>
      <c r="EF314" s="138"/>
      <c r="EG314" s="138"/>
      <c r="EH314" s="138"/>
      <c r="EI314" s="138"/>
      <c r="EJ314" s="199"/>
      <c r="EK314" s="138"/>
      <c r="EL314" s="138"/>
      <c r="EM314" s="138"/>
      <c r="EN314" s="138"/>
      <c r="EO314" s="199"/>
      <c r="EP314" s="138"/>
      <c r="EQ314" s="138"/>
      <c r="ER314" s="138"/>
      <c r="ES314" s="138"/>
      <c r="ET314" s="199"/>
      <c r="EU314" s="138"/>
      <c r="EV314" s="138"/>
      <c r="EW314" s="138"/>
      <c r="EX314" s="138"/>
      <c r="EY314" s="199"/>
      <c r="EZ314" s="138"/>
      <c r="FA314" s="138"/>
      <c r="FB314" s="138"/>
      <c r="FC314" s="138"/>
      <c r="FD314" s="199"/>
      <c r="FE314" s="138"/>
      <c r="FF314" s="138"/>
      <c r="FG314" s="138"/>
      <c r="FH314" s="138"/>
      <c r="FI314" s="199"/>
      <c r="FJ314" s="138"/>
      <c r="FK314" s="138"/>
      <c r="FL314" s="138"/>
      <c r="FM314" s="138"/>
      <c r="FN314" s="199"/>
      <c r="FO314" s="138"/>
      <c r="FP314" s="138"/>
      <c r="FQ314" s="138"/>
      <c r="FR314" s="138"/>
      <c r="FS314" s="199"/>
      <c r="FT314" s="138"/>
      <c r="FU314" s="138"/>
      <c r="FV314" s="138"/>
      <c r="FW314" s="138"/>
      <c r="FX314" s="199"/>
      <c r="FY314" s="138"/>
      <c r="FZ314" s="138"/>
      <c r="GA314" s="138"/>
      <c r="GB314" s="138"/>
      <c r="GC314" s="199"/>
      <c r="GF314" s="8"/>
    </row>
    <row r="315" spans="1:188" x14ac:dyDescent="0.15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99"/>
      <c r="Q315" s="138"/>
      <c r="R315" s="138"/>
      <c r="S315" s="138"/>
      <c r="T315" s="199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99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99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99"/>
      <c r="BU315" s="138"/>
      <c r="BV315" s="138"/>
      <c r="BW315" s="138"/>
      <c r="BX315" s="199"/>
      <c r="BY315" s="138"/>
      <c r="BZ315" s="138"/>
      <c r="CA315" s="138"/>
      <c r="CB315" s="199"/>
      <c r="CC315" s="138"/>
      <c r="CD315" s="138"/>
      <c r="CE315" s="138"/>
      <c r="CF315" s="199"/>
      <c r="CG315" s="138"/>
      <c r="CH315" s="138"/>
      <c r="CI315" s="138"/>
      <c r="CJ315" s="199"/>
      <c r="CK315" s="138"/>
      <c r="CL315" s="138"/>
      <c r="CM315" s="138"/>
      <c r="CN315" s="199"/>
      <c r="CO315" s="138"/>
      <c r="CP315" s="138"/>
      <c r="CQ315" s="138"/>
      <c r="CR315" s="199"/>
      <c r="CS315" s="138"/>
      <c r="CT315" s="138"/>
      <c r="CU315" s="138"/>
      <c r="CV315" s="199"/>
      <c r="CW315" s="138"/>
      <c r="CX315" s="138"/>
      <c r="CY315" s="138"/>
      <c r="CZ315" s="199"/>
      <c r="DA315" s="138"/>
      <c r="DB315" s="138"/>
      <c r="DC315" s="138"/>
      <c r="DD315" s="199"/>
      <c r="DE315" s="138"/>
      <c r="DF315" s="138"/>
      <c r="DG315" s="138"/>
      <c r="DH315" s="199"/>
      <c r="DI315" s="138"/>
      <c r="DJ315" s="138"/>
      <c r="DK315" s="138"/>
      <c r="DL315" s="199"/>
      <c r="DM315" s="138"/>
      <c r="DN315" s="138"/>
      <c r="DO315" s="138"/>
      <c r="DP315" s="199"/>
      <c r="DQ315" s="138"/>
      <c r="DR315" s="138"/>
      <c r="DS315" s="138"/>
      <c r="DT315" s="138"/>
      <c r="DU315" s="199"/>
      <c r="DV315" s="138"/>
      <c r="DW315" s="138"/>
      <c r="DX315" s="138"/>
      <c r="DY315" s="138"/>
      <c r="DZ315" s="199"/>
      <c r="EA315" s="138"/>
      <c r="EB315" s="138"/>
      <c r="EC315" s="138"/>
      <c r="ED315" s="138"/>
      <c r="EE315" s="199"/>
      <c r="EF315" s="138"/>
      <c r="EG315" s="138"/>
      <c r="EH315" s="138"/>
      <c r="EI315" s="138"/>
      <c r="EJ315" s="199"/>
      <c r="EK315" s="138"/>
      <c r="EL315" s="138"/>
      <c r="EM315" s="138"/>
      <c r="EN315" s="138"/>
      <c r="EO315" s="199"/>
      <c r="EP315" s="138"/>
      <c r="EQ315" s="138"/>
      <c r="ER315" s="138"/>
      <c r="ES315" s="138"/>
      <c r="ET315" s="199"/>
      <c r="EU315" s="138"/>
      <c r="EV315" s="138"/>
      <c r="EW315" s="138"/>
      <c r="EX315" s="138"/>
      <c r="EY315" s="199"/>
      <c r="EZ315" s="138"/>
      <c r="FA315" s="138"/>
      <c r="FB315" s="138"/>
      <c r="FC315" s="138"/>
      <c r="FD315" s="199"/>
      <c r="FE315" s="138"/>
      <c r="FF315" s="138"/>
      <c r="FG315" s="138"/>
      <c r="FH315" s="138"/>
      <c r="FI315" s="199"/>
      <c r="FJ315" s="138"/>
      <c r="FK315" s="138"/>
      <c r="FL315" s="138"/>
      <c r="FM315" s="138"/>
      <c r="FN315" s="199"/>
      <c r="FO315" s="138"/>
      <c r="FP315" s="138"/>
      <c r="FQ315" s="138"/>
      <c r="FR315" s="138"/>
      <c r="FS315" s="199"/>
      <c r="FT315" s="138"/>
      <c r="FU315" s="138"/>
      <c r="FV315" s="138"/>
      <c r="FW315" s="138"/>
      <c r="FX315" s="199"/>
      <c r="FY315" s="138"/>
      <c r="FZ315" s="138"/>
      <c r="GA315" s="138"/>
      <c r="GB315" s="138"/>
      <c r="GC315" s="199"/>
      <c r="GF315" s="8"/>
    </row>
    <row r="316" spans="1:188" x14ac:dyDescent="0.15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99"/>
      <c r="Q316" s="138"/>
      <c r="R316" s="138"/>
      <c r="S316" s="138"/>
      <c r="T316" s="199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99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99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99"/>
      <c r="BU316" s="138"/>
      <c r="BV316" s="138"/>
      <c r="BW316" s="138"/>
      <c r="BX316" s="199"/>
      <c r="BY316" s="138"/>
      <c r="BZ316" s="138"/>
      <c r="CA316" s="138"/>
      <c r="CB316" s="199"/>
      <c r="CC316" s="138"/>
      <c r="CD316" s="138"/>
      <c r="CE316" s="138"/>
      <c r="CF316" s="199"/>
      <c r="CG316" s="138"/>
      <c r="CH316" s="138"/>
      <c r="CI316" s="138"/>
      <c r="CJ316" s="199"/>
      <c r="CK316" s="138"/>
      <c r="CL316" s="138"/>
      <c r="CM316" s="138"/>
      <c r="CN316" s="199"/>
      <c r="CO316" s="138"/>
      <c r="CP316" s="138"/>
      <c r="CQ316" s="138"/>
      <c r="CR316" s="199"/>
      <c r="CS316" s="138"/>
      <c r="CT316" s="138"/>
      <c r="CU316" s="138"/>
      <c r="CV316" s="199"/>
      <c r="CW316" s="138"/>
      <c r="CX316" s="138"/>
      <c r="CY316" s="138"/>
      <c r="CZ316" s="199"/>
      <c r="DA316" s="138"/>
      <c r="DB316" s="138"/>
      <c r="DC316" s="138"/>
      <c r="DD316" s="199"/>
      <c r="DE316" s="138"/>
      <c r="DF316" s="138"/>
      <c r="DG316" s="138"/>
      <c r="DH316" s="199"/>
      <c r="DI316" s="138"/>
      <c r="DJ316" s="138"/>
      <c r="DK316" s="138"/>
      <c r="DL316" s="199"/>
      <c r="DM316" s="138"/>
      <c r="DN316" s="138"/>
      <c r="DO316" s="138"/>
      <c r="DP316" s="199"/>
      <c r="DQ316" s="138"/>
      <c r="DR316" s="138"/>
      <c r="DS316" s="138"/>
      <c r="DT316" s="138"/>
      <c r="DU316" s="199"/>
      <c r="DV316" s="138"/>
      <c r="DW316" s="138"/>
      <c r="DX316" s="138"/>
      <c r="DY316" s="138"/>
      <c r="DZ316" s="199"/>
      <c r="EA316" s="138"/>
      <c r="EB316" s="138"/>
      <c r="EC316" s="138"/>
      <c r="ED316" s="138"/>
      <c r="EE316" s="199"/>
      <c r="EF316" s="138"/>
      <c r="EG316" s="138"/>
      <c r="EH316" s="138"/>
      <c r="EI316" s="138"/>
      <c r="EJ316" s="199"/>
      <c r="EK316" s="138"/>
      <c r="EL316" s="138"/>
      <c r="EM316" s="138"/>
      <c r="EN316" s="138"/>
      <c r="EO316" s="199"/>
      <c r="EP316" s="138"/>
      <c r="EQ316" s="138"/>
      <c r="ER316" s="138"/>
      <c r="ES316" s="138"/>
      <c r="ET316" s="199"/>
      <c r="EU316" s="138"/>
      <c r="EV316" s="138"/>
      <c r="EW316" s="138"/>
      <c r="EX316" s="138"/>
      <c r="EY316" s="199"/>
      <c r="EZ316" s="138"/>
      <c r="FA316" s="138"/>
      <c r="FB316" s="138"/>
      <c r="FC316" s="138"/>
      <c r="FD316" s="199"/>
      <c r="FE316" s="138"/>
      <c r="FF316" s="138"/>
      <c r="FG316" s="138"/>
      <c r="FH316" s="138"/>
      <c r="FI316" s="199"/>
      <c r="FJ316" s="138"/>
      <c r="FK316" s="138"/>
      <c r="FL316" s="138"/>
      <c r="FM316" s="138"/>
      <c r="FN316" s="199"/>
      <c r="FO316" s="138"/>
      <c r="FP316" s="138"/>
      <c r="FQ316" s="138"/>
      <c r="FR316" s="138"/>
      <c r="FS316" s="199"/>
      <c r="FT316" s="138"/>
      <c r="FU316" s="138"/>
      <c r="FV316" s="138"/>
      <c r="FW316" s="138"/>
      <c r="FX316" s="199"/>
      <c r="FY316" s="138"/>
      <c r="FZ316" s="138"/>
      <c r="GA316" s="138"/>
      <c r="GB316" s="138"/>
      <c r="GC316" s="199"/>
      <c r="GF316" s="8"/>
    </row>
    <row r="317" spans="1:188" x14ac:dyDescent="0.15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99"/>
      <c r="Q317" s="138"/>
      <c r="R317" s="138"/>
      <c r="S317" s="138"/>
      <c r="T317" s="199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99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99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99"/>
      <c r="BU317" s="138"/>
      <c r="BV317" s="138"/>
      <c r="BW317" s="138"/>
      <c r="BX317" s="199"/>
      <c r="BY317" s="138"/>
      <c r="BZ317" s="138"/>
      <c r="CA317" s="138"/>
      <c r="CB317" s="199"/>
      <c r="CC317" s="138"/>
      <c r="CD317" s="138"/>
      <c r="CE317" s="138"/>
      <c r="CF317" s="199"/>
      <c r="CG317" s="138"/>
      <c r="CH317" s="138"/>
      <c r="CI317" s="138"/>
      <c r="CJ317" s="199"/>
      <c r="CK317" s="138"/>
      <c r="CL317" s="138"/>
      <c r="CM317" s="138"/>
      <c r="CN317" s="199"/>
      <c r="CO317" s="138"/>
      <c r="CP317" s="138"/>
      <c r="CQ317" s="138"/>
      <c r="CR317" s="199"/>
      <c r="CS317" s="138"/>
      <c r="CT317" s="138"/>
      <c r="CU317" s="138"/>
      <c r="CV317" s="199"/>
      <c r="CW317" s="138"/>
      <c r="CX317" s="138"/>
      <c r="CY317" s="138"/>
      <c r="CZ317" s="199"/>
      <c r="DA317" s="138"/>
      <c r="DB317" s="138"/>
      <c r="DC317" s="138"/>
      <c r="DD317" s="199"/>
      <c r="DE317" s="138"/>
      <c r="DF317" s="138"/>
      <c r="DG317" s="138"/>
      <c r="DH317" s="199"/>
      <c r="DI317" s="138"/>
      <c r="DJ317" s="138"/>
      <c r="DK317" s="138"/>
      <c r="DL317" s="199"/>
      <c r="DM317" s="138"/>
      <c r="DN317" s="138"/>
      <c r="DO317" s="138"/>
      <c r="DP317" s="199"/>
      <c r="DQ317" s="138"/>
      <c r="DR317" s="138"/>
      <c r="DS317" s="138"/>
      <c r="DT317" s="138"/>
      <c r="DU317" s="199"/>
      <c r="DV317" s="138"/>
      <c r="DW317" s="138"/>
      <c r="DX317" s="138"/>
      <c r="DY317" s="138"/>
      <c r="DZ317" s="199"/>
      <c r="EA317" s="138"/>
      <c r="EB317" s="138"/>
      <c r="EC317" s="138"/>
      <c r="ED317" s="138"/>
      <c r="EE317" s="199"/>
      <c r="EF317" s="138"/>
      <c r="EG317" s="138"/>
      <c r="EH317" s="138"/>
      <c r="EI317" s="138"/>
      <c r="EJ317" s="199"/>
      <c r="EK317" s="138"/>
      <c r="EL317" s="138"/>
      <c r="EM317" s="138"/>
      <c r="EN317" s="138"/>
      <c r="EO317" s="199"/>
      <c r="EP317" s="138"/>
      <c r="EQ317" s="138"/>
      <c r="ER317" s="138"/>
      <c r="ES317" s="138"/>
      <c r="ET317" s="199"/>
      <c r="EU317" s="138"/>
      <c r="EV317" s="138"/>
      <c r="EW317" s="138"/>
      <c r="EX317" s="138"/>
      <c r="EY317" s="199"/>
      <c r="EZ317" s="138"/>
      <c r="FA317" s="138"/>
      <c r="FB317" s="138"/>
      <c r="FC317" s="138"/>
      <c r="FD317" s="199"/>
      <c r="FE317" s="138"/>
      <c r="FF317" s="138"/>
      <c r="FG317" s="138"/>
      <c r="FH317" s="138"/>
      <c r="FI317" s="199"/>
      <c r="FJ317" s="138"/>
      <c r="FK317" s="138"/>
      <c r="FL317" s="138"/>
      <c r="FM317" s="138"/>
      <c r="FN317" s="199"/>
      <c r="FO317" s="138"/>
      <c r="FP317" s="138"/>
      <c r="FQ317" s="138"/>
      <c r="FR317" s="138"/>
      <c r="FS317" s="199"/>
      <c r="FT317" s="138"/>
      <c r="FU317" s="138"/>
      <c r="FV317" s="138"/>
      <c r="FW317" s="138"/>
      <c r="FX317" s="199"/>
      <c r="FY317" s="138"/>
      <c r="FZ317" s="138"/>
      <c r="GA317" s="138"/>
      <c r="GB317" s="138"/>
      <c r="GC317" s="199"/>
      <c r="GF317" s="8"/>
    </row>
    <row r="318" spans="1:188" x14ac:dyDescent="0.15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99"/>
      <c r="Q318" s="138"/>
      <c r="R318" s="138"/>
      <c r="S318" s="138"/>
      <c r="T318" s="199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99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99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99"/>
      <c r="BU318" s="138"/>
      <c r="BV318" s="138"/>
      <c r="BW318" s="138"/>
      <c r="BX318" s="199"/>
      <c r="BY318" s="138"/>
      <c r="BZ318" s="138"/>
      <c r="CA318" s="138"/>
      <c r="CB318" s="199"/>
      <c r="CC318" s="138"/>
      <c r="CD318" s="138"/>
      <c r="CE318" s="138"/>
      <c r="CF318" s="199"/>
      <c r="CG318" s="138"/>
      <c r="CH318" s="138"/>
      <c r="CI318" s="138"/>
      <c r="CJ318" s="199"/>
      <c r="CK318" s="138"/>
      <c r="CL318" s="138"/>
      <c r="CM318" s="138"/>
      <c r="CN318" s="199"/>
      <c r="CO318" s="138"/>
      <c r="CP318" s="138"/>
      <c r="CQ318" s="138"/>
      <c r="CR318" s="199"/>
      <c r="CS318" s="138"/>
      <c r="CT318" s="138"/>
      <c r="CU318" s="138"/>
      <c r="CV318" s="199"/>
      <c r="CW318" s="138"/>
      <c r="CX318" s="138"/>
      <c r="CY318" s="138"/>
      <c r="CZ318" s="199"/>
      <c r="DA318" s="138"/>
      <c r="DB318" s="138"/>
      <c r="DC318" s="138"/>
      <c r="DD318" s="199"/>
      <c r="DE318" s="138"/>
      <c r="DF318" s="138"/>
      <c r="DG318" s="138"/>
      <c r="DH318" s="199"/>
      <c r="DI318" s="138"/>
      <c r="DJ318" s="138"/>
      <c r="DK318" s="138"/>
      <c r="DL318" s="199"/>
      <c r="DM318" s="138"/>
      <c r="DN318" s="138"/>
      <c r="DO318" s="138"/>
      <c r="DP318" s="199"/>
      <c r="DQ318" s="138"/>
      <c r="DR318" s="138"/>
      <c r="DS318" s="138"/>
      <c r="DT318" s="138"/>
      <c r="DU318" s="199"/>
      <c r="DV318" s="138"/>
      <c r="DW318" s="138"/>
      <c r="DX318" s="138"/>
      <c r="DY318" s="138"/>
      <c r="DZ318" s="199"/>
      <c r="EA318" s="138"/>
      <c r="EB318" s="138"/>
      <c r="EC318" s="138"/>
      <c r="ED318" s="138"/>
      <c r="EE318" s="199"/>
      <c r="EF318" s="138"/>
      <c r="EG318" s="138"/>
      <c r="EH318" s="138"/>
      <c r="EI318" s="138"/>
      <c r="EJ318" s="199"/>
      <c r="EK318" s="138"/>
      <c r="EL318" s="138"/>
      <c r="EM318" s="138"/>
      <c r="EN318" s="138"/>
      <c r="EO318" s="199"/>
      <c r="EP318" s="138"/>
      <c r="EQ318" s="138"/>
      <c r="ER318" s="138"/>
      <c r="ES318" s="138"/>
      <c r="ET318" s="199"/>
      <c r="EU318" s="138"/>
      <c r="EV318" s="138"/>
      <c r="EW318" s="138"/>
      <c r="EX318" s="138"/>
      <c r="EY318" s="199"/>
      <c r="EZ318" s="138"/>
      <c r="FA318" s="138"/>
      <c r="FB318" s="138"/>
      <c r="FC318" s="138"/>
      <c r="FD318" s="199"/>
      <c r="FE318" s="138"/>
      <c r="FF318" s="138"/>
      <c r="FG318" s="138"/>
      <c r="FH318" s="138"/>
      <c r="FI318" s="199"/>
      <c r="FJ318" s="138"/>
      <c r="FK318" s="138"/>
      <c r="FL318" s="138"/>
      <c r="FM318" s="138"/>
      <c r="FN318" s="199"/>
      <c r="FO318" s="138"/>
      <c r="FP318" s="138"/>
      <c r="FQ318" s="138"/>
      <c r="FR318" s="138"/>
      <c r="FS318" s="199"/>
      <c r="FT318" s="138"/>
      <c r="FU318" s="138"/>
      <c r="FV318" s="138"/>
      <c r="FW318" s="138"/>
      <c r="FX318" s="199"/>
      <c r="FY318" s="138"/>
      <c r="FZ318" s="138"/>
      <c r="GA318" s="138"/>
      <c r="GB318" s="138"/>
      <c r="GC318" s="199"/>
      <c r="GF318" s="8"/>
    </row>
    <row r="319" spans="1:188" x14ac:dyDescent="0.15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99"/>
      <c r="Q319" s="138"/>
      <c r="R319" s="138"/>
      <c r="S319" s="138"/>
      <c r="T319" s="199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99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99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99"/>
      <c r="BU319" s="138"/>
      <c r="BV319" s="138"/>
      <c r="BW319" s="138"/>
      <c r="BX319" s="199"/>
      <c r="BY319" s="138"/>
      <c r="BZ319" s="138"/>
      <c r="CA319" s="138"/>
      <c r="CB319" s="199"/>
      <c r="CC319" s="138"/>
      <c r="CD319" s="138"/>
      <c r="CE319" s="138"/>
      <c r="CF319" s="199"/>
      <c r="CG319" s="138"/>
      <c r="CH319" s="138"/>
      <c r="CI319" s="138"/>
      <c r="CJ319" s="199"/>
      <c r="CK319" s="138"/>
      <c r="CL319" s="138"/>
      <c r="CM319" s="138"/>
      <c r="CN319" s="199"/>
      <c r="CO319" s="138"/>
      <c r="CP319" s="138"/>
      <c r="CQ319" s="138"/>
      <c r="CR319" s="199"/>
      <c r="CS319" s="138"/>
      <c r="CT319" s="138"/>
      <c r="CU319" s="138"/>
      <c r="CV319" s="199"/>
      <c r="CW319" s="138"/>
      <c r="CX319" s="138"/>
      <c r="CY319" s="138"/>
      <c r="CZ319" s="199"/>
      <c r="DA319" s="138"/>
      <c r="DB319" s="138"/>
      <c r="DC319" s="138"/>
      <c r="DD319" s="199"/>
      <c r="DE319" s="138"/>
      <c r="DF319" s="138"/>
      <c r="DG319" s="138"/>
      <c r="DH319" s="199"/>
      <c r="DI319" s="138"/>
      <c r="DJ319" s="138"/>
      <c r="DK319" s="138"/>
      <c r="DL319" s="199"/>
      <c r="DM319" s="138"/>
      <c r="DN319" s="138"/>
      <c r="DO319" s="138"/>
      <c r="DP319" s="199"/>
      <c r="DQ319" s="138"/>
      <c r="DR319" s="138"/>
      <c r="DS319" s="138"/>
      <c r="DT319" s="138"/>
      <c r="DU319" s="199"/>
      <c r="DV319" s="138"/>
      <c r="DW319" s="138"/>
      <c r="DX319" s="138"/>
      <c r="DY319" s="138"/>
      <c r="DZ319" s="199"/>
      <c r="EA319" s="138"/>
      <c r="EB319" s="138"/>
      <c r="EC319" s="138"/>
      <c r="ED319" s="138"/>
      <c r="EE319" s="199"/>
      <c r="EF319" s="138"/>
      <c r="EG319" s="138"/>
      <c r="EH319" s="138"/>
      <c r="EI319" s="138"/>
      <c r="EJ319" s="199"/>
      <c r="EK319" s="138"/>
      <c r="EL319" s="138"/>
      <c r="EM319" s="138"/>
      <c r="EN319" s="138"/>
      <c r="EO319" s="199"/>
      <c r="EP319" s="138"/>
      <c r="EQ319" s="138"/>
      <c r="ER319" s="138"/>
      <c r="ES319" s="138"/>
      <c r="ET319" s="199"/>
      <c r="EU319" s="138"/>
      <c r="EV319" s="138"/>
      <c r="EW319" s="138"/>
      <c r="EX319" s="138"/>
      <c r="EY319" s="199"/>
      <c r="EZ319" s="138"/>
      <c r="FA319" s="138"/>
      <c r="FB319" s="138"/>
      <c r="FC319" s="138"/>
      <c r="FD319" s="199"/>
      <c r="FE319" s="138"/>
      <c r="FF319" s="138"/>
      <c r="FG319" s="138"/>
      <c r="FH319" s="138"/>
      <c r="FI319" s="199"/>
      <c r="FJ319" s="138"/>
      <c r="FK319" s="138"/>
      <c r="FL319" s="138"/>
      <c r="FM319" s="138"/>
      <c r="FN319" s="199"/>
      <c r="FO319" s="138"/>
      <c r="FP319" s="138"/>
      <c r="FQ319" s="138"/>
      <c r="FR319" s="138"/>
      <c r="FS319" s="199"/>
      <c r="FT319" s="138"/>
      <c r="FU319" s="138"/>
      <c r="FV319" s="138"/>
      <c r="FW319" s="138"/>
      <c r="FX319" s="199"/>
      <c r="FY319" s="138"/>
      <c r="FZ319" s="138"/>
      <c r="GA319" s="138"/>
      <c r="GB319" s="138"/>
      <c r="GC319" s="199"/>
      <c r="GF319" s="8"/>
    </row>
    <row r="320" spans="1:188" x14ac:dyDescent="0.15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99"/>
      <c r="Q320" s="138"/>
      <c r="R320" s="138"/>
      <c r="S320" s="138"/>
      <c r="T320" s="199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99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99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99"/>
      <c r="BU320" s="138"/>
      <c r="BV320" s="138"/>
      <c r="BW320" s="138"/>
      <c r="BX320" s="199"/>
      <c r="BY320" s="138"/>
      <c r="BZ320" s="138"/>
      <c r="CA320" s="138"/>
      <c r="CB320" s="199"/>
      <c r="CC320" s="138"/>
      <c r="CD320" s="138"/>
      <c r="CE320" s="138"/>
      <c r="CF320" s="199"/>
      <c r="CG320" s="138"/>
      <c r="CH320" s="138"/>
      <c r="CI320" s="138"/>
      <c r="CJ320" s="199"/>
      <c r="CK320" s="138"/>
      <c r="CL320" s="138"/>
      <c r="CM320" s="138"/>
      <c r="CN320" s="199"/>
      <c r="CO320" s="138"/>
      <c r="CP320" s="138"/>
      <c r="CQ320" s="138"/>
      <c r="CR320" s="199"/>
      <c r="CS320" s="138"/>
      <c r="CT320" s="138"/>
      <c r="CU320" s="138"/>
      <c r="CV320" s="199"/>
      <c r="CW320" s="138"/>
      <c r="CX320" s="138"/>
      <c r="CY320" s="138"/>
      <c r="CZ320" s="199"/>
      <c r="DA320" s="138"/>
      <c r="DB320" s="138"/>
      <c r="DC320" s="138"/>
      <c r="DD320" s="199"/>
      <c r="DE320" s="138"/>
      <c r="DF320" s="138"/>
      <c r="DG320" s="138"/>
      <c r="DH320" s="199"/>
      <c r="DI320" s="138"/>
      <c r="DJ320" s="138"/>
      <c r="DK320" s="138"/>
      <c r="DL320" s="199"/>
      <c r="DM320" s="138"/>
      <c r="DN320" s="138"/>
      <c r="DO320" s="138"/>
      <c r="DP320" s="199"/>
      <c r="DQ320" s="138"/>
      <c r="DR320" s="138"/>
      <c r="DS320" s="138"/>
      <c r="DT320" s="138"/>
      <c r="DU320" s="199"/>
      <c r="DV320" s="138"/>
      <c r="DW320" s="138"/>
      <c r="DX320" s="138"/>
      <c r="DY320" s="138"/>
      <c r="DZ320" s="199"/>
      <c r="EA320" s="138"/>
      <c r="EB320" s="138"/>
      <c r="EC320" s="138"/>
      <c r="ED320" s="138"/>
      <c r="EE320" s="199"/>
      <c r="EF320" s="138"/>
      <c r="EG320" s="138"/>
      <c r="EH320" s="138"/>
      <c r="EI320" s="138"/>
      <c r="EJ320" s="199"/>
      <c r="EK320" s="138"/>
      <c r="EL320" s="138"/>
      <c r="EM320" s="138"/>
      <c r="EN320" s="138"/>
      <c r="EO320" s="199"/>
      <c r="EP320" s="138"/>
      <c r="EQ320" s="138"/>
      <c r="ER320" s="138"/>
      <c r="ES320" s="138"/>
      <c r="ET320" s="199"/>
      <c r="EU320" s="138"/>
      <c r="EV320" s="138"/>
      <c r="EW320" s="138"/>
      <c r="EX320" s="138"/>
      <c r="EY320" s="199"/>
      <c r="EZ320" s="138"/>
      <c r="FA320" s="138"/>
      <c r="FB320" s="138"/>
      <c r="FC320" s="138"/>
      <c r="FD320" s="199"/>
      <c r="FE320" s="138"/>
      <c r="FF320" s="138"/>
      <c r="FG320" s="138"/>
      <c r="FH320" s="138"/>
      <c r="FI320" s="199"/>
      <c r="FJ320" s="138"/>
      <c r="FK320" s="138"/>
      <c r="FL320" s="138"/>
      <c r="FM320" s="138"/>
      <c r="FN320" s="199"/>
      <c r="FO320" s="138"/>
      <c r="FP320" s="138"/>
      <c r="FQ320" s="138"/>
      <c r="FR320" s="138"/>
      <c r="FS320" s="199"/>
      <c r="FT320" s="138"/>
      <c r="FU320" s="138"/>
      <c r="FV320" s="138"/>
      <c r="FW320" s="138"/>
      <c r="FX320" s="199"/>
      <c r="FY320" s="138"/>
      <c r="FZ320" s="138"/>
      <c r="GA320" s="138"/>
      <c r="GB320" s="138"/>
      <c r="GC320" s="199"/>
      <c r="GF320" s="8"/>
    </row>
    <row r="321" spans="1:188" x14ac:dyDescent="0.15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99"/>
      <c r="Q321" s="138"/>
      <c r="R321" s="138"/>
      <c r="S321" s="138"/>
      <c r="T321" s="199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99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99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99"/>
      <c r="BU321" s="138"/>
      <c r="BV321" s="138"/>
      <c r="BW321" s="138"/>
      <c r="BX321" s="199"/>
      <c r="BY321" s="138"/>
      <c r="BZ321" s="138"/>
      <c r="CA321" s="138"/>
      <c r="CB321" s="199"/>
      <c r="CC321" s="138"/>
      <c r="CD321" s="138"/>
      <c r="CE321" s="138"/>
      <c r="CF321" s="199"/>
      <c r="CG321" s="138"/>
      <c r="CH321" s="138"/>
      <c r="CI321" s="138"/>
      <c r="CJ321" s="199"/>
      <c r="CK321" s="138"/>
      <c r="CL321" s="138"/>
      <c r="CM321" s="138"/>
      <c r="CN321" s="199"/>
      <c r="CO321" s="138"/>
      <c r="CP321" s="138"/>
      <c r="CQ321" s="138"/>
      <c r="CR321" s="199"/>
      <c r="CS321" s="138"/>
      <c r="CT321" s="138"/>
      <c r="CU321" s="138"/>
      <c r="CV321" s="199"/>
      <c r="CW321" s="138"/>
      <c r="CX321" s="138"/>
      <c r="CY321" s="138"/>
      <c r="CZ321" s="199"/>
      <c r="DA321" s="138"/>
      <c r="DB321" s="138"/>
      <c r="DC321" s="138"/>
      <c r="DD321" s="199"/>
      <c r="DE321" s="138"/>
      <c r="DF321" s="138"/>
      <c r="DG321" s="138"/>
      <c r="DH321" s="199"/>
      <c r="DI321" s="138"/>
      <c r="DJ321" s="138"/>
      <c r="DK321" s="138"/>
      <c r="DL321" s="199"/>
      <c r="DM321" s="138"/>
      <c r="DN321" s="138"/>
      <c r="DO321" s="138"/>
      <c r="DP321" s="199"/>
      <c r="DQ321" s="138"/>
      <c r="DR321" s="138"/>
      <c r="DS321" s="138"/>
      <c r="DT321" s="138"/>
      <c r="DU321" s="199"/>
      <c r="DV321" s="138"/>
      <c r="DW321" s="138"/>
      <c r="DX321" s="138"/>
      <c r="DY321" s="138"/>
      <c r="DZ321" s="199"/>
      <c r="EA321" s="138"/>
      <c r="EB321" s="138"/>
      <c r="EC321" s="138"/>
      <c r="ED321" s="138"/>
      <c r="EE321" s="199"/>
      <c r="EF321" s="138"/>
      <c r="EG321" s="138"/>
      <c r="EH321" s="138"/>
      <c r="EI321" s="138"/>
      <c r="EJ321" s="199"/>
      <c r="EK321" s="138"/>
      <c r="EL321" s="138"/>
      <c r="EM321" s="138"/>
      <c r="EN321" s="138"/>
      <c r="EO321" s="199"/>
      <c r="EP321" s="138"/>
      <c r="EQ321" s="138"/>
      <c r="ER321" s="138"/>
      <c r="ES321" s="138"/>
      <c r="ET321" s="199"/>
      <c r="EU321" s="138"/>
      <c r="EV321" s="138"/>
      <c r="EW321" s="138"/>
      <c r="EX321" s="138"/>
      <c r="EY321" s="199"/>
      <c r="EZ321" s="138"/>
      <c r="FA321" s="138"/>
      <c r="FB321" s="138"/>
      <c r="FC321" s="138"/>
      <c r="FD321" s="199"/>
      <c r="FE321" s="138"/>
      <c r="FF321" s="138"/>
      <c r="FG321" s="138"/>
      <c r="FH321" s="138"/>
      <c r="FI321" s="199"/>
      <c r="FJ321" s="138"/>
      <c r="FK321" s="138"/>
      <c r="FL321" s="138"/>
      <c r="FM321" s="138"/>
      <c r="FN321" s="199"/>
      <c r="FO321" s="138"/>
      <c r="FP321" s="138"/>
      <c r="FQ321" s="138"/>
      <c r="FR321" s="138"/>
      <c r="FS321" s="199"/>
      <c r="FT321" s="138"/>
      <c r="FU321" s="138"/>
      <c r="FV321" s="138"/>
      <c r="FW321" s="138"/>
      <c r="FX321" s="199"/>
      <c r="FY321" s="138"/>
      <c r="FZ321" s="138"/>
      <c r="GA321" s="138"/>
      <c r="GB321" s="138"/>
      <c r="GC321" s="199"/>
      <c r="GF321" s="8"/>
    </row>
    <row r="322" spans="1:188" x14ac:dyDescent="0.15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99"/>
      <c r="Q322" s="138"/>
      <c r="R322" s="138"/>
      <c r="S322" s="138"/>
      <c r="T322" s="199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99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99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99"/>
      <c r="BU322" s="138"/>
      <c r="BV322" s="138"/>
      <c r="BW322" s="138"/>
      <c r="BX322" s="199"/>
      <c r="BY322" s="138"/>
      <c r="BZ322" s="138"/>
      <c r="CA322" s="138"/>
      <c r="CB322" s="199"/>
      <c r="CC322" s="138"/>
      <c r="CD322" s="138"/>
      <c r="CE322" s="138"/>
      <c r="CF322" s="199"/>
      <c r="CG322" s="138"/>
      <c r="CH322" s="138"/>
      <c r="CI322" s="138"/>
      <c r="CJ322" s="199"/>
      <c r="CK322" s="138"/>
      <c r="CL322" s="138"/>
      <c r="CM322" s="138"/>
      <c r="CN322" s="199"/>
      <c r="CO322" s="138"/>
      <c r="CP322" s="138"/>
      <c r="CQ322" s="138"/>
      <c r="CR322" s="199"/>
      <c r="CS322" s="138"/>
      <c r="CT322" s="138"/>
      <c r="CU322" s="138"/>
      <c r="CV322" s="199"/>
      <c r="CW322" s="138"/>
      <c r="CX322" s="138"/>
      <c r="CY322" s="138"/>
      <c r="CZ322" s="199"/>
      <c r="DA322" s="138"/>
      <c r="DB322" s="138"/>
      <c r="DC322" s="138"/>
      <c r="DD322" s="199"/>
      <c r="DE322" s="138"/>
      <c r="DF322" s="138"/>
      <c r="DG322" s="138"/>
      <c r="DH322" s="199"/>
      <c r="DI322" s="138"/>
      <c r="DJ322" s="138"/>
      <c r="DK322" s="138"/>
      <c r="DL322" s="199"/>
      <c r="DM322" s="138"/>
      <c r="DN322" s="138"/>
      <c r="DO322" s="138"/>
      <c r="DP322" s="199"/>
      <c r="DQ322" s="138"/>
      <c r="DR322" s="138"/>
      <c r="DS322" s="138"/>
      <c r="DT322" s="138"/>
      <c r="DU322" s="199"/>
      <c r="DV322" s="138"/>
      <c r="DW322" s="138"/>
      <c r="DX322" s="138"/>
      <c r="DY322" s="138"/>
      <c r="DZ322" s="199"/>
      <c r="EA322" s="138"/>
      <c r="EB322" s="138"/>
      <c r="EC322" s="138"/>
      <c r="ED322" s="138"/>
      <c r="EE322" s="199"/>
      <c r="EF322" s="138"/>
      <c r="EG322" s="138"/>
      <c r="EH322" s="138"/>
      <c r="EI322" s="138"/>
      <c r="EJ322" s="199"/>
      <c r="EK322" s="138"/>
      <c r="EL322" s="138"/>
      <c r="EM322" s="138"/>
      <c r="EN322" s="138"/>
      <c r="EO322" s="199"/>
      <c r="EP322" s="138"/>
      <c r="EQ322" s="138"/>
      <c r="ER322" s="138"/>
      <c r="ES322" s="138"/>
      <c r="ET322" s="199"/>
      <c r="EU322" s="138"/>
      <c r="EV322" s="138"/>
      <c r="EW322" s="138"/>
      <c r="EX322" s="138"/>
      <c r="EY322" s="199"/>
      <c r="EZ322" s="138"/>
      <c r="FA322" s="138"/>
      <c r="FB322" s="138"/>
      <c r="FC322" s="138"/>
      <c r="FD322" s="199"/>
      <c r="FE322" s="138"/>
      <c r="FF322" s="138"/>
      <c r="FG322" s="138"/>
      <c r="FH322" s="138"/>
      <c r="FI322" s="199"/>
      <c r="FJ322" s="138"/>
      <c r="FK322" s="138"/>
      <c r="FL322" s="138"/>
      <c r="FM322" s="138"/>
      <c r="FN322" s="199"/>
      <c r="FO322" s="138"/>
      <c r="FP322" s="138"/>
      <c r="FQ322" s="138"/>
      <c r="FR322" s="138"/>
      <c r="FS322" s="199"/>
      <c r="FT322" s="138"/>
      <c r="FU322" s="138"/>
      <c r="FV322" s="138"/>
      <c r="FW322" s="138"/>
      <c r="FX322" s="199"/>
      <c r="FY322" s="138"/>
      <c r="FZ322" s="138"/>
      <c r="GA322" s="138"/>
      <c r="GB322" s="138"/>
      <c r="GC322" s="199"/>
      <c r="GF322" s="8"/>
    </row>
    <row r="323" spans="1:188" x14ac:dyDescent="0.15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99"/>
      <c r="Q323" s="138"/>
      <c r="R323" s="138"/>
      <c r="S323" s="138"/>
      <c r="T323" s="199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99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99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99"/>
      <c r="BU323" s="138"/>
      <c r="BV323" s="138"/>
      <c r="BW323" s="138"/>
      <c r="BX323" s="199"/>
      <c r="BY323" s="138"/>
      <c r="BZ323" s="138"/>
      <c r="CA323" s="138"/>
      <c r="CB323" s="199"/>
      <c r="CC323" s="138"/>
      <c r="CD323" s="138"/>
      <c r="CE323" s="138"/>
      <c r="CF323" s="199"/>
      <c r="CG323" s="138"/>
      <c r="CH323" s="138"/>
      <c r="CI323" s="138"/>
      <c r="CJ323" s="199"/>
      <c r="CK323" s="138"/>
      <c r="CL323" s="138"/>
      <c r="CM323" s="138"/>
      <c r="CN323" s="199"/>
      <c r="CO323" s="138"/>
      <c r="CP323" s="138"/>
      <c r="CQ323" s="138"/>
      <c r="CR323" s="199"/>
      <c r="CS323" s="138"/>
      <c r="CT323" s="138"/>
      <c r="CU323" s="138"/>
      <c r="CV323" s="199"/>
      <c r="CW323" s="138"/>
      <c r="CX323" s="138"/>
      <c r="CY323" s="138"/>
      <c r="CZ323" s="199"/>
      <c r="DA323" s="138"/>
      <c r="DB323" s="138"/>
      <c r="DC323" s="138"/>
      <c r="DD323" s="199"/>
      <c r="DE323" s="138"/>
      <c r="DF323" s="138"/>
      <c r="DG323" s="138"/>
      <c r="DH323" s="199"/>
      <c r="DI323" s="138"/>
      <c r="DJ323" s="138"/>
      <c r="DK323" s="138"/>
      <c r="DL323" s="199"/>
      <c r="DM323" s="138"/>
      <c r="DN323" s="138"/>
      <c r="DO323" s="138"/>
      <c r="DP323" s="199"/>
      <c r="DQ323" s="138"/>
      <c r="DR323" s="138"/>
      <c r="DS323" s="138"/>
      <c r="DT323" s="138"/>
      <c r="DU323" s="199"/>
      <c r="DV323" s="138"/>
      <c r="DW323" s="138"/>
      <c r="DX323" s="138"/>
      <c r="DY323" s="138"/>
      <c r="DZ323" s="199"/>
      <c r="EA323" s="138"/>
      <c r="EB323" s="138"/>
      <c r="EC323" s="138"/>
      <c r="ED323" s="138"/>
      <c r="EE323" s="199"/>
      <c r="EF323" s="138"/>
      <c r="EG323" s="138"/>
      <c r="EH323" s="138"/>
      <c r="EI323" s="138"/>
      <c r="EJ323" s="199"/>
      <c r="EK323" s="138"/>
      <c r="EL323" s="138"/>
      <c r="EM323" s="138"/>
      <c r="EN323" s="138"/>
      <c r="EO323" s="199"/>
      <c r="EP323" s="138"/>
      <c r="EQ323" s="138"/>
      <c r="ER323" s="138"/>
      <c r="ES323" s="138"/>
      <c r="ET323" s="199"/>
      <c r="EU323" s="138"/>
      <c r="EV323" s="138"/>
      <c r="EW323" s="138"/>
      <c r="EX323" s="138"/>
      <c r="EY323" s="199"/>
      <c r="EZ323" s="138"/>
      <c r="FA323" s="138"/>
      <c r="FB323" s="138"/>
      <c r="FC323" s="138"/>
      <c r="FD323" s="199"/>
      <c r="FE323" s="138"/>
      <c r="FF323" s="138"/>
      <c r="FG323" s="138"/>
      <c r="FH323" s="138"/>
      <c r="FI323" s="199"/>
      <c r="FJ323" s="138"/>
      <c r="FK323" s="138"/>
      <c r="FL323" s="138"/>
      <c r="FM323" s="138"/>
      <c r="FN323" s="199"/>
      <c r="FO323" s="138"/>
      <c r="FP323" s="138"/>
      <c r="FQ323" s="138"/>
      <c r="FR323" s="138"/>
      <c r="FS323" s="199"/>
      <c r="FT323" s="138"/>
      <c r="FU323" s="138"/>
      <c r="FV323" s="138"/>
      <c r="FW323" s="138"/>
      <c r="FX323" s="199"/>
      <c r="FY323" s="138"/>
      <c r="FZ323" s="138"/>
      <c r="GA323" s="138"/>
      <c r="GB323" s="138"/>
      <c r="GC323" s="199"/>
      <c r="GF323" s="8"/>
    </row>
    <row r="324" spans="1:188" x14ac:dyDescent="0.15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99"/>
      <c r="Q324" s="138"/>
      <c r="R324" s="138"/>
      <c r="S324" s="138"/>
      <c r="T324" s="199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99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99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99"/>
      <c r="BU324" s="138"/>
      <c r="BV324" s="138"/>
      <c r="BW324" s="138"/>
      <c r="BX324" s="199"/>
      <c r="BY324" s="138"/>
      <c r="BZ324" s="138"/>
      <c r="CA324" s="138"/>
      <c r="CB324" s="199"/>
      <c r="CC324" s="138"/>
      <c r="CD324" s="138"/>
      <c r="CE324" s="138"/>
      <c r="CF324" s="199"/>
      <c r="CG324" s="138"/>
      <c r="CH324" s="138"/>
      <c r="CI324" s="138"/>
      <c r="CJ324" s="199"/>
      <c r="CK324" s="138"/>
      <c r="CL324" s="138"/>
      <c r="CM324" s="138"/>
      <c r="CN324" s="199"/>
      <c r="CO324" s="138"/>
      <c r="CP324" s="138"/>
      <c r="CQ324" s="138"/>
      <c r="CR324" s="199"/>
      <c r="CS324" s="138"/>
      <c r="CT324" s="138"/>
      <c r="CU324" s="138"/>
      <c r="CV324" s="199"/>
      <c r="CW324" s="138"/>
      <c r="CX324" s="138"/>
      <c r="CY324" s="138"/>
      <c r="CZ324" s="199"/>
      <c r="DA324" s="138"/>
      <c r="DB324" s="138"/>
      <c r="DC324" s="138"/>
      <c r="DD324" s="199"/>
      <c r="DE324" s="138"/>
      <c r="DF324" s="138"/>
      <c r="DG324" s="138"/>
      <c r="DH324" s="199"/>
      <c r="DI324" s="138"/>
      <c r="DJ324" s="138"/>
      <c r="DK324" s="138"/>
      <c r="DL324" s="199"/>
      <c r="DM324" s="138"/>
      <c r="DN324" s="138"/>
      <c r="DO324" s="138"/>
      <c r="DP324" s="199"/>
      <c r="DQ324" s="138"/>
      <c r="DR324" s="138"/>
      <c r="DS324" s="138"/>
      <c r="DT324" s="138"/>
      <c r="DU324" s="199"/>
      <c r="DV324" s="138"/>
      <c r="DW324" s="138"/>
      <c r="DX324" s="138"/>
      <c r="DY324" s="138"/>
      <c r="DZ324" s="199"/>
      <c r="EA324" s="138"/>
      <c r="EB324" s="138"/>
      <c r="EC324" s="138"/>
      <c r="ED324" s="138"/>
      <c r="EE324" s="199"/>
      <c r="EF324" s="138"/>
      <c r="EG324" s="138"/>
      <c r="EH324" s="138"/>
      <c r="EI324" s="138"/>
      <c r="EJ324" s="199"/>
      <c r="EK324" s="138"/>
      <c r="EL324" s="138"/>
      <c r="EM324" s="138"/>
      <c r="EN324" s="138"/>
      <c r="EO324" s="199"/>
      <c r="EP324" s="138"/>
      <c r="EQ324" s="138"/>
      <c r="ER324" s="138"/>
      <c r="ES324" s="138"/>
      <c r="ET324" s="199"/>
      <c r="EU324" s="138"/>
      <c r="EV324" s="138"/>
      <c r="EW324" s="138"/>
      <c r="EX324" s="138"/>
      <c r="EY324" s="199"/>
      <c r="EZ324" s="138"/>
      <c r="FA324" s="138"/>
      <c r="FB324" s="138"/>
      <c r="FC324" s="138"/>
      <c r="FD324" s="199"/>
      <c r="FE324" s="138"/>
      <c r="FF324" s="138"/>
      <c r="FG324" s="138"/>
      <c r="FH324" s="138"/>
      <c r="FI324" s="199"/>
      <c r="FJ324" s="138"/>
      <c r="FK324" s="138"/>
      <c r="FL324" s="138"/>
      <c r="FM324" s="138"/>
      <c r="FN324" s="199"/>
      <c r="FO324" s="138"/>
      <c r="FP324" s="138"/>
      <c r="FQ324" s="138"/>
      <c r="FR324" s="138"/>
      <c r="FS324" s="199"/>
      <c r="FT324" s="138"/>
      <c r="FU324" s="138"/>
      <c r="FV324" s="138"/>
      <c r="FW324" s="138"/>
      <c r="FX324" s="199"/>
      <c r="FY324" s="138"/>
      <c r="FZ324" s="138"/>
      <c r="GA324" s="138"/>
      <c r="GB324" s="138"/>
      <c r="GC324" s="199"/>
      <c r="GF324" s="8"/>
    </row>
    <row r="325" spans="1:188" x14ac:dyDescent="0.15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99"/>
      <c r="Q325" s="138"/>
      <c r="R325" s="138"/>
      <c r="S325" s="138"/>
      <c r="T325" s="199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99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99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99"/>
      <c r="BU325" s="138"/>
      <c r="BV325" s="138"/>
      <c r="BW325" s="138"/>
      <c r="BX325" s="199"/>
      <c r="BY325" s="138"/>
      <c r="BZ325" s="138"/>
      <c r="CA325" s="138"/>
      <c r="CB325" s="199"/>
      <c r="CC325" s="138"/>
      <c r="CD325" s="138"/>
      <c r="CE325" s="138"/>
      <c r="CF325" s="199"/>
      <c r="CG325" s="138"/>
      <c r="CH325" s="138"/>
      <c r="CI325" s="138"/>
      <c r="CJ325" s="199"/>
      <c r="CK325" s="138"/>
      <c r="CL325" s="138"/>
      <c r="CM325" s="138"/>
      <c r="CN325" s="199"/>
      <c r="CO325" s="138"/>
      <c r="CP325" s="138"/>
      <c r="CQ325" s="138"/>
      <c r="CR325" s="199"/>
      <c r="CS325" s="138"/>
      <c r="CT325" s="138"/>
      <c r="CU325" s="138"/>
      <c r="CV325" s="199"/>
      <c r="CW325" s="138"/>
      <c r="CX325" s="138"/>
      <c r="CY325" s="138"/>
      <c r="CZ325" s="199"/>
      <c r="DA325" s="138"/>
      <c r="DB325" s="138"/>
      <c r="DC325" s="138"/>
      <c r="DD325" s="199"/>
      <c r="DE325" s="138"/>
      <c r="DF325" s="138"/>
      <c r="DG325" s="138"/>
      <c r="DH325" s="199"/>
      <c r="DI325" s="138"/>
      <c r="DJ325" s="138"/>
      <c r="DK325" s="138"/>
      <c r="DL325" s="199"/>
      <c r="DM325" s="138"/>
      <c r="DN325" s="138"/>
      <c r="DO325" s="138"/>
      <c r="DP325" s="199"/>
      <c r="DQ325" s="138"/>
      <c r="DR325" s="138"/>
      <c r="DS325" s="138"/>
      <c r="DT325" s="138"/>
      <c r="DU325" s="199"/>
      <c r="DV325" s="138"/>
      <c r="DW325" s="138"/>
      <c r="DX325" s="138"/>
      <c r="DY325" s="138"/>
      <c r="DZ325" s="199"/>
      <c r="EA325" s="138"/>
      <c r="EB325" s="138"/>
      <c r="EC325" s="138"/>
      <c r="ED325" s="138"/>
      <c r="EE325" s="199"/>
      <c r="EF325" s="138"/>
      <c r="EG325" s="138"/>
      <c r="EH325" s="138"/>
      <c r="EI325" s="138"/>
      <c r="EJ325" s="199"/>
      <c r="EK325" s="138"/>
      <c r="EL325" s="138"/>
      <c r="EM325" s="138"/>
      <c r="EN325" s="138"/>
      <c r="EO325" s="199"/>
      <c r="EP325" s="138"/>
      <c r="EQ325" s="138"/>
      <c r="ER325" s="138"/>
      <c r="ES325" s="138"/>
      <c r="ET325" s="199"/>
      <c r="EU325" s="138"/>
      <c r="EV325" s="138"/>
      <c r="EW325" s="138"/>
      <c r="EX325" s="138"/>
      <c r="EY325" s="199"/>
      <c r="EZ325" s="138"/>
      <c r="FA325" s="138"/>
      <c r="FB325" s="138"/>
      <c r="FC325" s="138"/>
      <c r="FD325" s="199"/>
      <c r="FE325" s="138"/>
      <c r="FF325" s="138"/>
      <c r="FG325" s="138"/>
      <c r="FH325" s="138"/>
      <c r="FI325" s="199"/>
      <c r="FJ325" s="138"/>
      <c r="FK325" s="138"/>
      <c r="FL325" s="138"/>
      <c r="FM325" s="138"/>
      <c r="FN325" s="199"/>
      <c r="FO325" s="138"/>
      <c r="FP325" s="138"/>
      <c r="FQ325" s="138"/>
      <c r="FR325" s="138"/>
      <c r="FS325" s="199"/>
      <c r="FT325" s="138"/>
      <c r="FU325" s="138"/>
      <c r="FV325" s="138"/>
      <c r="FW325" s="138"/>
      <c r="FX325" s="199"/>
      <c r="FY325" s="138"/>
      <c r="FZ325" s="138"/>
      <c r="GA325" s="138"/>
      <c r="GB325" s="138"/>
      <c r="GC325" s="199"/>
      <c r="GF325" s="8"/>
    </row>
    <row r="326" spans="1:188" x14ac:dyDescent="0.15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99"/>
      <c r="Q326" s="138"/>
      <c r="R326" s="138"/>
      <c r="S326" s="138"/>
      <c r="T326" s="199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99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99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99"/>
      <c r="BU326" s="138"/>
      <c r="BV326" s="138"/>
      <c r="BW326" s="138"/>
      <c r="BX326" s="199"/>
      <c r="BY326" s="138"/>
      <c r="BZ326" s="138"/>
      <c r="CA326" s="138"/>
      <c r="CB326" s="199"/>
      <c r="CC326" s="138"/>
      <c r="CD326" s="138"/>
      <c r="CE326" s="138"/>
      <c r="CF326" s="199"/>
      <c r="CG326" s="138"/>
      <c r="CH326" s="138"/>
      <c r="CI326" s="138"/>
      <c r="CJ326" s="199"/>
      <c r="CK326" s="138"/>
      <c r="CL326" s="138"/>
      <c r="CM326" s="138"/>
      <c r="CN326" s="199"/>
      <c r="CO326" s="138"/>
      <c r="CP326" s="138"/>
      <c r="CQ326" s="138"/>
      <c r="CR326" s="199"/>
      <c r="CS326" s="138"/>
      <c r="CT326" s="138"/>
      <c r="CU326" s="138"/>
      <c r="CV326" s="199"/>
      <c r="CW326" s="138"/>
      <c r="CX326" s="138"/>
      <c r="CY326" s="138"/>
      <c r="CZ326" s="199"/>
      <c r="DA326" s="138"/>
      <c r="DB326" s="138"/>
      <c r="DC326" s="138"/>
      <c r="DD326" s="199"/>
      <c r="DE326" s="138"/>
      <c r="DF326" s="138"/>
      <c r="DG326" s="138"/>
      <c r="DH326" s="199"/>
      <c r="DI326" s="138"/>
      <c r="DJ326" s="138"/>
      <c r="DK326" s="138"/>
      <c r="DL326" s="199"/>
      <c r="DM326" s="138"/>
      <c r="DN326" s="138"/>
      <c r="DO326" s="138"/>
      <c r="DP326" s="199"/>
      <c r="DQ326" s="138"/>
      <c r="DR326" s="138"/>
      <c r="DS326" s="138"/>
      <c r="DT326" s="138"/>
      <c r="DU326" s="199"/>
      <c r="DV326" s="138"/>
      <c r="DW326" s="138"/>
      <c r="DX326" s="138"/>
      <c r="DY326" s="138"/>
      <c r="DZ326" s="199"/>
      <c r="EA326" s="138"/>
      <c r="EB326" s="138"/>
      <c r="EC326" s="138"/>
      <c r="ED326" s="138"/>
      <c r="EE326" s="199"/>
      <c r="EF326" s="138"/>
      <c r="EG326" s="138"/>
      <c r="EH326" s="138"/>
      <c r="EI326" s="138"/>
      <c r="EJ326" s="199"/>
      <c r="EK326" s="138"/>
      <c r="EL326" s="138"/>
      <c r="EM326" s="138"/>
      <c r="EN326" s="138"/>
      <c r="EO326" s="199"/>
      <c r="EP326" s="138"/>
      <c r="EQ326" s="138"/>
      <c r="ER326" s="138"/>
      <c r="ES326" s="138"/>
      <c r="ET326" s="199"/>
      <c r="EU326" s="138"/>
      <c r="EV326" s="138"/>
      <c r="EW326" s="138"/>
      <c r="EX326" s="138"/>
      <c r="EY326" s="199"/>
      <c r="EZ326" s="138"/>
      <c r="FA326" s="138"/>
      <c r="FB326" s="138"/>
      <c r="FC326" s="138"/>
      <c r="FD326" s="199"/>
      <c r="FE326" s="138"/>
      <c r="FF326" s="138"/>
      <c r="FG326" s="138"/>
      <c r="FH326" s="138"/>
      <c r="FI326" s="199"/>
      <c r="FJ326" s="138"/>
      <c r="FK326" s="138"/>
      <c r="FL326" s="138"/>
      <c r="FM326" s="138"/>
      <c r="FN326" s="199"/>
      <c r="FO326" s="138"/>
      <c r="FP326" s="138"/>
      <c r="FQ326" s="138"/>
      <c r="FR326" s="138"/>
      <c r="FS326" s="199"/>
      <c r="FT326" s="138"/>
      <c r="FU326" s="138"/>
      <c r="FV326" s="138"/>
      <c r="FW326" s="138"/>
      <c r="FX326" s="199"/>
      <c r="FY326" s="138"/>
      <c r="FZ326" s="138"/>
      <c r="GA326" s="138"/>
      <c r="GB326" s="138"/>
      <c r="GC326" s="199"/>
      <c r="GF326" s="8"/>
    </row>
    <row r="327" spans="1:188" x14ac:dyDescent="0.15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99"/>
      <c r="Q327" s="138"/>
      <c r="R327" s="138"/>
      <c r="S327" s="138"/>
      <c r="T327" s="199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99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99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99"/>
      <c r="BU327" s="138"/>
      <c r="BV327" s="138"/>
      <c r="BW327" s="138"/>
      <c r="BX327" s="199"/>
      <c r="BY327" s="138"/>
      <c r="BZ327" s="138"/>
      <c r="CA327" s="138"/>
      <c r="CB327" s="199"/>
      <c r="CC327" s="138"/>
      <c r="CD327" s="138"/>
      <c r="CE327" s="138"/>
      <c r="CF327" s="199"/>
      <c r="CG327" s="138"/>
      <c r="CH327" s="138"/>
      <c r="CI327" s="138"/>
      <c r="CJ327" s="199"/>
      <c r="CK327" s="138"/>
      <c r="CL327" s="138"/>
      <c r="CM327" s="138"/>
      <c r="CN327" s="199"/>
      <c r="CO327" s="138"/>
      <c r="CP327" s="138"/>
      <c r="CQ327" s="138"/>
      <c r="CR327" s="199"/>
      <c r="CS327" s="138"/>
      <c r="CT327" s="138"/>
      <c r="CU327" s="138"/>
      <c r="CV327" s="199"/>
      <c r="CW327" s="138"/>
      <c r="CX327" s="138"/>
      <c r="CY327" s="138"/>
      <c r="CZ327" s="199"/>
      <c r="DA327" s="138"/>
      <c r="DB327" s="138"/>
      <c r="DC327" s="138"/>
      <c r="DD327" s="199"/>
      <c r="DE327" s="138"/>
      <c r="DF327" s="138"/>
      <c r="DG327" s="138"/>
      <c r="DH327" s="199"/>
      <c r="DI327" s="138"/>
      <c r="DJ327" s="138"/>
      <c r="DK327" s="138"/>
      <c r="DL327" s="199"/>
      <c r="DM327" s="138"/>
      <c r="DN327" s="138"/>
      <c r="DO327" s="138"/>
      <c r="DP327" s="199"/>
      <c r="DQ327" s="138"/>
      <c r="DR327" s="138"/>
      <c r="DS327" s="138"/>
      <c r="DT327" s="138"/>
      <c r="DU327" s="199"/>
      <c r="DV327" s="138"/>
      <c r="DW327" s="138"/>
      <c r="DX327" s="138"/>
      <c r="DY327" s="138"/>
      <c r="DZ327" s="199"/>
      <c r="EA327" s="138"/>
      <c r="EB327" s="138"/>
      <c r="EC327" s="138"/>
      <c r="ED327" s="138"/>
      <c r="EE327" s="199"/>
      <c r="EF327" s="138"/>
      <c r="EG327" s="138"/>
      <c r="EH327" s="138"/>
      <c r="EI327" s="138"/>
      <c r="EJ327" s="199"/>
      <c r="EK327" s="138"/>
      <c r="EL327" s="138"/>
      <c r="EM327" s="138"/>
      <c r="EN327" s="138"/>
      <c r="EO327" s="199"/>
      <c r="EP327" s="138"/>
      <c r="EQ327" s="138"/>
      <c r="ER327" s="138"/>
      <c r="ES327" s="138"/>
      <c r="ET327" s="199"/>
      <c r="EU327" s="138"/>
      <c r="EV327" s="138"/>
      <c r="EW327" s="138"/>
      <c r="EX327" s="138"/>
      <c r="EY327" s="199"/>
      <c r="EZ327" s="138"/>
      <c r="FA327" s="138"/>
      <c r="FB327" s="138"/>
      <c r="FC327" s="138"/>
      <c r="FD327" s="199"/>
      <c r="FE327" s="138"/>
      <c r="FF327" s="138"/>
      <c r="FG327" s="138"/>
      <c r="FH327" s="138"/>
      <c r="FI327" s="199"/>
      <c r="FJ327" s="138"/>
      <c r="FK327" s="138"/>
      <c r="FL327" s="138"/>
      <c r="FM327" s="138"/>
      <c r="FN327" s="199"/>
      <c r="FO327" s="138"/>
      <c r="FP327" s="138"/>
      <c r="FQ327" s="138"/>
      <c r="FR327" s="138"/>
      <c r="FS327" s="199"/>
      <c r="FT327" s="138"/>
      <c r="FU327" s="138"/>
      <c r="FV327" s="138"/>
      <c r="FW327" s="138"/>
      <c r="FX327" s="199"/>
      <c r="FY327" s="138"/>
      <c r="FZ327" s="138"/>
      <c r="GA327" s="138"/>
      <c r="GB327" s="138"/>
      <c r="GC327" s="199"/>
      <c r="GF327" s="8"/>
    </row>
    <row r="328" spans="1:188" x14ac:dyDescent="0.15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99"/>
      <c r="Q328" s="138"/>
      <c r="R328" s="138"/>
      <c r="S328" s="138"/>
      <c r="T328" s="199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99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99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  <c r="BT328" s="199"/>
      <c r="BU328" s="138"/>
      <c r="BV328" s="138"/>
      <c r="BW328" s="138"/>
      <c r="BX328" s="199"/>
      <c r="BY328" s="138"/>
      <c r="BZ328" s="138"/>
      <c r="CA328" s="138"/>
      <c r="CB328" s="199"/>
      <c r="CC328" s="138"/>
      <c r="CD328" s="138"/>
      <c r="CE328" s="138"/>
      <c r="CF328" s="199"/>
      <c r="CG328" s="138"/>
      <c r="CH328" s="138"/>
      <c r="CI328" s="138"/>
      <c r="CJ328" s="199"/>
      <c r="CK328" s="138"/>
      <c r="CL328" s="138"/>
      <c r="CM328" s="138"/>
      <c r="CN328" s="199"/>
      <c r="CO328" s="138"/>
      <c r="CP328" s="138"/>
      <c r="CQ328" s="138"/>
      <c r="CR328" s="199"/>
      <c r="CS328" s="138"/>
      <c r="CT328" s="138"/>
      <c r="CU328" s="138"/>
      <c r="CV328" s="199"/>
      <c r="CW328" s="138"/>
      <c r="CX328" s="138"/>
      <c r="CY328" s="138"/>
      <c r="CZ328" s="199"/>
      <c r="DA328" s="138"/>
      <c r="DB328" s="138"/>
      <c r="DC328" s="138"/>
      <c r="DD328" s="199"/>
      <c r="DE328" s="138"/>
      <c r="DF328" s="138"/>
      <c r="DG328" s="138"/>
      <c r="DH328" s="199"/>
      <c r="DI328" s="138"/>
      <c r="DJ328" s="138"/>
      <c r="DK328" s="138"/>
      <c r="DL328" s="199"/>
      <c r="DM328" s="138"/>
      <c r="DN328" s="138"/>
      <c r="DO328" s="138"/>
      <c r="DP328" s="199"/>
      <c r="DQ328" s="138"/>
      <c r="DR328" s="138"/>
      <c r="DS328" s="138"/>
      <c r="DT328" s="138"/>
      <c r="DU328" s="199"/>
      <c r="DV328" s="138"/>
      <c r="DW328" s="138"/>
      <c r="DX328" s="138"/>
      <c r="DY328" s="138"/>
      <c r="DZ328" s="199"/>
      <c r="EA328" s="138"/>
      <c r="EB328" s="138"/>
      <c r="EC328" s="138"/>
      <c r="ED328" s="138"/>
      <c r="EE328" s="199"/>
      <c r="EF328" s="138"/>
      <c r="EG328" s="138"/>
      <c r="EH328" s="138"/>
      <c r="EI328" s="138"/>
      <c r="EJ328" s="199"/>
      <c r="EK328" s="138"/>
      <c r="EL328" s="138"/>
      <c r="EM328" s="138"/>
      <c r="EN328" s="138"/>
      <c r="EO328" s="199"/>
      <c r="EP328" s="138"/>
      <c r="EQ328" s="138"/>
      <c r="ER328" s="138"/>
      <c r="ES328" s="138"/>
      <c r="ET328" s="199"/>
      <c r="EU328" s="138"/>
      <c r="EV328" s="138"/>
      <c r="EW328" s="138"/>
      <c r="EX328" s="138"/>
      <c r="EY328" s="199"/>
      <c r="EZ328" s="138"/>
      <c r="FA328" s="138"/>
      <c r="FB328" s="138"/>
      <c r="FC328" s="138"/>
      <c r="FD328" s="199"/>
      <c r="FE328" s="138"/>
      <c r="FF328" s="138"/>
      <c r="FG328" s="138"/>
      <c r="FH328" s="138"/>
      <c r="FI328" s="199"/>
      <c r="FJ328" s="138"/>
      <c r="FK328" s="138"/>
      <c r="FL328" s="138"/>
      <c r="FM328" s="138"/>
      <c r="FN328" s="199"/>
      <c r="FO328" s="138"/>
      <c r="FP328" s="138"/>
      <c r="FQ328" s="138"/>
      <c r="FR328" s="138"/>
      <c r="FS328" s="199"/>
      <c r="FT328" s="138"/>
      <c r="FU328" s="138"/>
      <c r="FV328" s="138"/>
      <c r="FW328" s="138"/>
      <c r="FX328" s="199"/>
      <c r="FY328" s="138"/>
      <c r="FZ328" s="138"/>
      <c r="GA328" s="138"/>
      <c r="GB328" s="138"/>
      <c r="GC328" s="199"/>
      <c r="GF328" s="8"/>
    </row>
    <row r="329" spans="1:188" x14ac:dyDescent="0.15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99"/>
      <c r="Q329" s="138"/>
      <c r="R329" s="138"/>
      <c r="S329" s="138"/>
      <c r="T329" s="199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99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99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99"/>
      <c r="BU329" s="138"/>
      <c r="BV329" s="138"/>
      <c r="BW329" s="138"/>
      <c r="BX329" s="199"/>
      <c r="BY329" s="138"/>
      <c r="BZ329" s="138"/>
      <c r="CA329" s="138"/>
      <c r="CB329" s="199"/>
      <c r="CC329" s="138"/>
      <c r="CD329" s="138"/>
      <c r="CE329" s="138"/>
      <c r="CF329" s="199"/>
      <c r="CG329" s="138"/>
      <c r="CH329" s="138"/>
      <c r="CI329" s="138"/>
      <c r="CJ329" s="199"/>
      <c r="CK329" s="138"/>
      <c r="CL329" s="138"/>
      <c r="CM329" s="138"/>
      <c r="CN329" s="199"/>
      <c r="CO329" s="138"/>
      <c r="CP329" s="138"/>
      <c r="CQ329" s="138"/>
      <c r="CR329" s="199"/>
      <c r="CS329" s="138"/>
      <c r="CT329" s="138"/>
      <c r="CU329" s="138"/>
      <c r="CV329" s="199"/>
      <c r="CW329" s="138"/>
      <c r="CX329" s="138"/>
      <c r="CY329" s="138"/>
      <c r="CZ329" s="199"/>
      <c r="DA329" s="138"/>
      <c r="DB329" s="138"/>
      <c r="DC329" s="138"/>
      <c r="DD329" s="199"/>
      <c r="DE329" s="138"/>
      <c r="DF329" s="138"/>
      <c r="DG329" s="138"/>
      <c r="DH329" s="199"/>
      <c r="DI329" s="138"/>
      <c r="DJ329" s="138"/>
      <c r="DK329" s="138"/>
      <c r="DL329" s="199"/>
      <c r="DM329" s="138"/>
      <c r="DN329" s="138"/>
      <c r="DO329" s="138"/>
      <c r="DP329" s="199"/>
      <c r="DQ329" s="138"/>
      <c r="DR329" s="138"/>
      <c r="DS329" s="138"/>
      <c r="DT329" s="138"/>
      <c r="DU329" s="199"/>
      <c r="DV329" s="138"/>
      <c r="DW329" s="138"/>
      <c r="DX329" s="138"/>
      <c r="DY329" s="138"/>
      <c r="DZ329" s="199"/>
      <c r="EA329" s="138"/>
      <c r="EB329" s="138"/>
      <c r="EC329" s="138"/>
      <c r="ED329" s="138"/>
      <c r="EE329" s="199"/>
      <c r="EF329" s="138"/>
      <c r="EG329" s="138"/>
      <c r="EH329" s="138"/>
      <c r="EI329" s="138"/>
      <c r="EJ329" s="199"/>
      <c r="EK329" s="138"/>
      <c r="EL329" s="138"/>
      <c r="EM329" s="138"/>
      <c r="EN329" s="138"/>
      <c r="EO329" s="199"/>
      <c r="EP329" s="138"/>
      <c r="EQ329" s="138"/>
      <c r="ER329" s="138"/>
      <c r="ES329" s="138"/>
      <c r="ET329" s="199"/>
      <c r="EU329" s="138"/>
      <c r="EV329" s="138"/>
      <c r="EW329" s="138"/>
      <c r="EX329" s="138"/>
      <c r="EY329" s="199"/>
      <c r="EZ329" s="138"/>
      <c r="FA329" s="138"/>
      <c r="FB329" s="138"/>
      <c r="FC329" s="138"/>
      <c r="FD329" s="199"/>
      <c r="FE329" s="138"/>
      <c r="FF329" s="138"/>
      <c r="FG329" s="138"/>
      <c r="FH329" s="138"/>
      <c r="FI329" s="199"/>
      <c r="FJ329" s="138"/>
      <c r="FK329" s="138"/>
      <c r="FL329" s="138"/>
      <c r="FM329" s="138"/>
      <c r="FN329" s="199"/>
      <c r="FO329" s="138"/>
      <c r="FP329" s="138"/>
      <c r="FQ329" s="138"/>
      <c r="FR329" s="138"/>
      <c r="FS329" s="199"/>
      <c r="FT329" s="138"/>
      <c r="FU329" s="138"/>
      <c r="FV329" s="138"/>
      <c r="FW329" s="138"/>
      <c r="FX329" s="199"/>
      <c r="FY329" s="138"/>
      <c r="FZ329" s="138"/>
      <c r="GA329" s="138"/>
      <c r="GB329" s="138"/>
      <c r="GC329" s="199"/>
      <c r="GF329" s="8"/>
    </row>
    <row r="330" spans="1:188" x14ac:dyDescent="0.15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99"/>
      <c r="Q330" s="138"/>
      <c r="R330" s="138"/>
      <c r="S330" s="138"/>
      <c r="T330" s="199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99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99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99"/>
      <c r="BU330" s="138"/>
      <c r="BV330" s="138"/>
      <c r="BW330" s="138"/>
      <c r="BX330" s="199"/>
      <c r="BY330" s="138"/>
      <c r="BZ330" s="138"/>
      <c r="CA330" s="138"/>
      <c r="CB330" s="199"/>
      <c r="CC330" s="138"/>
      <c r="CD330" s="138"/>
      <c r="CE330" s="138"/>
      <c r="CF330" s="199"/>
      <c r="CG330" s="138"/>
      <c r="CH330" s="138"/>
      <c r="CI330" s="138"/>
      <c r="CJ330" s="199"/>
      <c r="CK330" s="138"/>
      <c r="CL330" s="138"/>
      <c r="CM330" s="138"/>
      <c r="CN330" s="199"/>
      <c r="CO330" s="138"/>
      <c r="CP330" s="138"/>
      <c r="CQ330" s="138"/>
      <c r="CR330" s="199"/>
      <c r="CS330" s="138"/>
      <c r="CT330" s="138"/>
      <c r="CU330" s="138"/>
      <c r="CV330" s="199"/>
      <c r="CW330" s="138"/>
      <c r="CX330" s="138"/>
      <c r="CY330" s="138"/>
      <c r="CZ330" s="199"/>
      <c r="DA330" s="138"/>
      <c r="DB330" s="138"/>
      <c r="DC330" s="138"/>
      <c r="DD330" s="199"/>
      <c r="DE330" s="138"/>
      <c r="DF330" s="138"/>
      <c r="DG330" s="138"/>
      <c r="DH330" s="199"/>
      <c r="DI330" s="138"/>
      <c r="DJ330" s="138"/>
      <c r="DK330" s="138"/>
      <c r="DL330" s="199"/>
      <c r="DM330" s="138"/>
      <c r="DN330" s="138"/>
      <c r="DO330" s="138"/>
      <c r="DP330" s="199"/>
      <c r="DQ330" s="138"/>
      <c r="DR330" s="138"/>
      <c r="DS330" s="138"/>
      <c r="DT330" s="138"/>
      <c r="DU330" s="199"/>
      <c r="DV330" s="138"/>
      <c r="DW330" s="138"/>
      <c r="DX330" s="138"/>
      <c r="DY330" s="138"/>
      <c r="DZ330" s="199"/>
      <c r="EA330" s="138"/>
      <c r="EB330" s="138"/>
      <c r="EC330" s="138"/>
      <c r="ED330" s="138"/>
      <c r="EE330" s="199"/>
      <c r="EF330" s="138"/>
      <c r="EG330" s="138"/>
      <c r="EH330" s="138"/>
      <c r="EI330" s="138"/>
      <c r="EJ330" s="199"/>
      <c r="EK330" s="138"/>
      <c r="EL330" s="138"/>
      <c r="EM330" s="138"/>
      <c r="EN330" s="138"/>
      <c r="EO330" s="199"/>
      <c r="EP330" s="138"/>
      <c r="EQ330" s="138"/>
      <c r="ER330" s="138"/>
      <c r="ES330" s="138"/>
      <c r="ET330" s="199"/>
      <c r="EU330" s="138"/>
      <c r="EV330" s="138"/>
      <c r="EW330" s="138"/>
      <c r="EX330" s="138"/>
      <c r="EY330" s="199"/>
      <c r="EZ330" s="138"/>
      <c r="FA330" s="138"/>
      <c r="FB330" s="138"/>
      <c r="FC330" s="138"/>
      <c r="FD330" s="199"/>
      <c r="FE330" s="138"/>
      <c r="FF330" s="138"/>
      <c r="FG330" s="138"/>
      <c r="FH330" s="138"/>
      <c r="FI330" s="199"/>
      <c r="FJ330" s="138"/>
      <c r="FK330" s="138"/>
      <c r="FL330" s="138"/>
      <c r="FM330" s="138"/>
      <c r="FN330" s="199"/>
      <c r="FO330" s="138"/>
      <c r="FP330" s="138"/>
      <c r="FQ330" s="138"/>
      <c r="FR330" s="138"/>
      <c r="FS330" s="199"/>
      <c r="FT330" s="138"/>
      <c r="FU330" s="138"/>
      <c r="FV330" s="138"/>
      <c r="FW330" s="138"/>
      <c r="FX330" s="199"/>
      <c r="FY330" s="138"/>
      <c r="FZ330" s="138"/>
      <c r="GA330" s="138"/>
      <c r="GB330" s="138"/>
      <c r="GC330" s="199"/>
      <c r="GF330" s="8"/>
    </row>
    <row r="331" spans="1:188" x14ac:dyDescent="0.15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99"/>
      <c r="Q331" s="138"/>
      <c r="R331" s="138"/>
      <c r="S331" s="138"/>
      <c r="T331" s="199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99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99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99"/>
      <c r="BU331" s="138"/>
      <c r="BV331" s="138"/>
      <c r="BW331" s="138"/>
      <c r="BX331" s="199"/>
      <c r="BY331" s="138"/>
      <c r="BZ331" s="138"/>
      <c r="CA331" s="138"/>
      <c r="CB331" s="199"/>
      <c r="CC331" s="138"/>
      <c r="CD331" s="138"/>
      <c r="CE331" s="138"/>
      <c r="CF331" s="199"/>
      <c r="CG331" s="138"/>
      <c r="CH331" s="138"/>
      <c r="CI331" s="138"/>
      <c r="CJ331" s="199"/>
      <c r="CK331" s="138"/>
      <c r="CL331" s="138"/>
      <c r="CM331" s="138"/>
      <c r="CN331" s="199"/>
      <c r="CO331" s="138"/>
      <c r="CP331" s="138"/>
      <c r="CQ331" s="138"/>
      <c r="CR331" s="199"/>
      <c r="CS331" s="138"/>
      <c r="CT331" s="138"/>
      <c r="CU331" s="138"/>
      <c r="CV331" s="199"/>
      <c r="CW331" s="138"/>
      <c r="CX331" s="138"/>
      <c r="CY331" s="138"/>
      <c r="CZ331" s="199"/>
      <c r="DA331" s="138"/>
      <c r="DB331" s="138"/>
      <c r="DC331" s="138"/>
      <c r="DD331" s="199"/>
      <c r="DE331" s="138"/>
      <c r="DF331" s="138"/>
      <c r="DG331" s="138"/>
      <c r="DH331" s="199"/>
      <c r="DI331" s="138"/>
      <c r="DJ331" s="138"/>
      <c r="DK331" s="138"/>
      <c r="DL331" s="199"/>
      <c r="DM331" s="138"/>
      <c r="DN331" s="138"/>
      <c r="DO331" s="138"/>
      <c r="DP331" s="199"/>
      <c r="DQ331" s="138"/>
      <c r="DR331" s="138"/>
      <c r="DS331" s="138"/>
      <c r="DT331" s="138"/>
      <c r="DU331" s="199"/>
      <c r="DV331" s="138"/>
      <c r="DW331" s="138"/>
      <c r="DX331" s="138"/>
      <c r="DY331" s="138"/>
      <c r="DZ331" s="199"/>
      <c r="EA331" s="138"/>
      <c r="EB331" s="138"/>
      <c r="EC331" s="138"/>
      <c r="ED331" s="138"/>
      <c r="EE331" s="199"/>
      <c r="EF331" s="138"/>
      <c r="EG331" s="138"/>
      <c r="EH331" s="138"/>
      <c r="EI331" s="138"/>
      <c r="EJ331" s="199"/>
      <c r="EK331" s="138"/>
      <c r="EL331" s="138"/>
      <c r="EM331" s="138"/>
      <c r="EN331" s="138"/>
      <c r="EO331" s="199"/>
      <c r="EP331" s="138"/>
      <c r="EQ331" s="138"/>
      <c r="ER331" s="138"/>
      <c r="ES331" s="138"/>
      <c r="ET331" s="199"/>
      <c r="EU331" s="138"/>
      <c r="EV331" s="138"/>
      <c r="EW331" s="138"/>
      <c r="EX331" s="138"/>
      <c r="EY331" s="199"/>
      <c r="EZ331" s="138"/>
      <c r="FA331" s="138"/>
      <c r="FB331" s="138"/>
      <c r="FC331" s="138"/>
      <c r="FD331" s="199"/>
      <c r="FE331" s="138"/>
      <c r="FF331" s="138"/>
      <c r="FG331" s="138"/>
      <c r="FH331" s="138"/>
      <c r="FI331" s="199"/>
      <c r="FJ331" s="138"/>
      <c r="FK331" s="138"/>
      <c r="FL331" s="138"/>
      <c r="FM331" s="138"/>
      <c r="FN331" s="199"/>
      <c r="FO331" s="138"/>
      <c r="FP331" s="138"/>
      <c r="FQ331" s="138"/>
      <c r="FR331" s="138"/>
      <c r="FS331" s="199"/>
      <c r="FT331" s="138"/>
      <c r="FU331" s="138"/>
      <c r="FV331" s="138"/>
      <c r="FW331" s="138"/>
      <c r="FX331" s="199"/>
      <c r="FY331" s="138"/>
      <c r="FZ331" s="138"/>
      <c r="GA331" s="138"/>
      <c r="GB331" s="138"/>
      <c r="GC331" s="199"/>
      <c r="GF331" s="8"/>
    </row>
    <row r="332" spans="1:188" x14ac:dyDescent="0.15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99"/>
      <c r="Q332" s="138"/>
      <c r="R332" s="138"/>
      <c r="S332" s="138"/>
      <c r="T332" s="199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99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99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99"/>
      <c r="BU332" s="138"/>
      <c r="BV332" s="138"/>
      <c r="BW332" s="138"/>
      <c r="BX332" s="199"/>
      <c r="BY332" s="138"/>
      <c r="BZ332" s="138"/>
      <c r="CA332" s="138"/>
      <c r="CB332" s="199"/>
      <c r="CC332" s="138"/>
      <c r="CD332" s="138"/>
      <c r="CE332" s="138"/>
      <c r="CF332" s="199"/>
      <c r="CG332" s="138"/>
      <c r="CH332" s="138"/>
      <c r="CI332" s="138"/>
      <c r="CJ332" s="199"/>
      <c r="CK332" s="138"/>
      <c r="CL332" s="138"/>
      <c r="CM332" s="138"/>
      <c r="CN332" s="199"/>
      <c r="CO332" s="138"/>
      <c r="CP332" s="138"/>
      <c r="CQ332" s="138"/>
      <c r="CR332" s="199"/>
      <c r="CS332" s="138"/>
      <c r="CT332" s="138"/>
      <c r="CU332" s="138"/>
      <c r="CV332" s="199"/>
      <c r="CW332" s="138"/>
      <c r="CX332" s="138"/>
      <c r="CY332" s="138"/>
      <c r="CZ332" s="199"/>
      <c r="DA332" s="138"/>
      <c r="DB332" s="138"/>
      <c r="DC332" s="138"/>
      <c r="DD332" s="199"/>
      <c r="DE332" s="138"/>
      <c r="DF332" s="138"/>
      <c r="DG332" s="138"/>
      <c r="DH332" s="199"/>
      <c r="DI332" s="138"/>
      <c r="DJ332" s="138"/>
      <c r="DK332" s="138"/>
      <c r="DL332" s="199"/>
      <c r="DM332" s="138"/>
      <c r="DN332" s="138"/>
      <c r="DO332" s="138"/>
      <c r="DP332" s="199"/>
      <c r="DQ332" s="138"/>
      <c r="DR332" s="138"/>
      <c r="DS332" s="138"/>
      <c r="DT332" s="138"/>
      <c r="DU332" s="199"/>
      <c r="DV332" s="138"/>
      <c r="DW332" s="138"/>
      <c r="DX332" s="138"/>
      <c r="DY332" s="138"/>
      <c r="DZ332" s="199"/>
      <c r="EA332" s="138"/>
      <c r="EB332" s="138"/>
      <c r="EC332" s="138"/>
      <c r="ED332" s="138"/>
      <c r="EE332" s="199"/>
      <c r="EF332" s="138"/>
      <c r="EG332" s="138"/>
      <c r="EH332" s="138"/>
      <c r="EI332" s="138"/>
      <c r="EJ332" s="199"/>
      <c r="EK332" s="138"/>
      <c r="EL332" s="138"/>
      <c r="EM332" s="138"/>
      <c r="EN332" s="138"/>
      <c r="EO332" s="199"/>
      <c r="EP332" s="138"/>
      <c r="EQ332" s="138"/>
      <c r="ER332" s="138"/>
      <c r="ES332" s="138"/>
      <c r="ET332" s="199"/>
      <c r="EU332" s="138"/>
      <c r="EV332" s="138"/>
      <c r="EW332" s="138"/>
      <c r="EX332" s="138"/>
      <c r="EY332" s="199"/>
      <c r="EZ332" s="138"/>
      <c r="FA332" s="138"/>
      <c r="FB332" s="138"/>
      <c r="FC332" s="138"/>
      <c r="FD332" s="199"/>
      <c r="FE332" s="138"/>
      <c r="FF332" s="138"/>
      <c r="FG332" s="138"/>
      <c r="FH332" s="138"/>
      <c r="FI332" s="199"/>
      <c r="FJ332" s="138"/>
      <c r="FK332" s="138"/>
      <c r="FL332" s="138"/>
      <c r="FM332" s="138"/>
      <c r="FN332" s="199"/>
      <c r="FO332" s="138"/>
      <c r="FP332" s="138"/>
      <c r="FQ332" s="138"/>
      <c r="FR332" s="138"/>
      <c r="FS332" s="199"/>
      <c r="FT332" s="138"/>
      <c r="FU332" s="138"/>
      <c r="FV332" s="138"/>
      <c r="FW332" s="138"/>
      <c r="FX332" s="199"/>
      <c r="FY332" s="138"/>
      <c r="FZ332" s="138"/>
      <c r="GA332" s="138"/>
      <c r="GB332" s="138"/>
      <c r="GC332" s="199"/>
      <c r="GF332" s="8"/>
    </row>
    <row r="333" spans="1:188" x14ac:dyDescent="0.15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99"/>
      <c r="Q333" s="138"/>
      <c r="R333" s="138"/>
      <c r="S333" s="138"/>
      <c r="T333" s="199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99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99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99"/>
      <c r="BU333" s="138"/>
      <c r="BV333" s="138"/>
      <c r="BW333" s="138"/>
      <c r="BX333" s="199"/>
      <c r="BY333" s="138"/>
      <c r="BZ333" s="138"/>
      <c r="CA333" s="138"/>
      <c r="CB333" s="199"/>
      <c r="CC333" s="138"/>
      <c r="CD333" s="138"/>
      <c r="CE333" s="138"/>
      <c r="CF333" s="199"/>
      <c r="CG333" s="138"/>
      <c r="CH333" s="138"/>
      <c r="CI333" s="138"/>
      <c r="CJ333" s="199"/>
      <c r="CK333" s="138"/>
      <c r="CL333" s="138"/>
      <c r="CM333" s="138"/>
      <c r="CN333" s="199"/>
      <c r="CO333" s="138"/>
      <c r="CP333" s="138"/>
      <c r="CQ333" s="138"/>
      <c r="CR333" s="199"/>
      <c r="CS333" s="138"/>
      <c r="CT333" s="138"/>
      <c r="CU333" s="138"/>
      <c r="CV333" s="199"/>
      <c r="CW333" s="138"/>
      <c r="CX333" s="138"/>
      <c r="CY333" s="138"/>
      <c r="CZ333" s="199"/>
      <c r="DA333" s="138"/>
      <c r="DB333" s="138"/>
      <c r="DC333" s="138"/>
      <c r="DD333" s="199"/>
      <c r="DE333" s="138"/>
      <c r="DF333" s="138"/>
      <c r="DG333" s="138"/>
      <c r="DH333" s="199"/>
      <c r="DI333" s="138"/>
      <c r="DJ333" s="138"/>
      <c r="DK333" s="138"/>
      <c r="DL333" s="199"/>
      <c r="DM333" s="138"/>
      <c r="DN333" s="138"/>
      <c r="DO333" s="138"/>
      <c r="DP333" s="199"/>
      <c r="DQ333" s="138"/>
      <c r="DR333" s="138"/>
      <c r="DS333" s="138"/>
      <c r="DT333" s="138"/>
      <c r="DU333" s="199"/>
      <c r="DV333" s="138"/>
      <c r="DW333" s="138"/>
      <c r="DX333" s="138"/>
      <c r="DY333" s="138"/>
      <c r="DZ333" s="199"/>
      <c r="EA333" s="138"/>
      <c r="EB333" s="138"/>
      <c r="EC333" s="138"/>
      <c r="ED333" s="138"/>
      <c r="EE333" s="199"/>
      <c r="EF333" s="138"/>
      <c r="EG333" s="138"/>
      <c r="EH333" s="138"/>
      <c r="EI333" s="138"/>
      <c r="EJ333" s="199"/>
      <c r="EK333" s="138"/>
      <c r="EL333" s="138"/>
      <c r="EM333" s="138"/>
      <c r="EN333" s="138"/>
      <c r="EO333" s="199"/>
      <c r="EP333" s="138"/>
      <c r="EQ333" s="138"/>
      <c r="ER333" s="138"/>
      <c r="ES333" s="138"/>
      <c r="ET333" s="199"/>
      <c r="EU333" s="138"/>
      <c r="EV333" s="138"/>
      <c r="EW333" s="138"/>
      <c r="EX333" s="138"/>
      <c r="EY333" s="199"/>
      <c r="EZ333" s="138"/>
      <c r="FA333" s="138"/>
      <c r="FB333" s="138"/>
      <c r="FC333" s="138"/>
      <c r="FD333" s="199"/>
      <c r="FE333" s="138"/>
      <c r="FF333" s="138"/>
      <c r="FG333" s="138"/>
      <c r="FH333" s="138"/>
      <c r="FI333" s="199"/>
      <c r="FJ333" s="138"/>
      <c r="FK333" s="138"/>
      <c r="FL333" s="138"/>
      <c r="FM333" s="138"/>
      <c r="FN333" s="199"/>
      <c r="FO333" s="138"/>
      <c r="FP333" s="138"/>
      <c r="FQ333" s="138"/>
      <c r="FR333" s="138"/>
      <c r="FS333" s="199"/>
      <c r="FT333" s="138"/>
      <c r="FU333" s="138"/>
      <c r="FV333" s="138"/>
      <c r="FW333" s="138"/>
      <c r="FX333" s="199"/>
      <c r="FY333" s="138"/>
      <c r="FZ333" s="138"/>
      <c r="GA333" s="138"/>
      <c r="GB333" s="138"/>
      <c r="GC333" s="199"/>
      <c r="GF333" s="8"/>
    </row>
    <row r="334" spans="1:188" x14ac:dyDescent="0.15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99"/>
      <c r="Q334" s="138"/>
      <c r="R334" s="138"/>
      <c r="S334" s="138"/>
      <c r="T334" s="199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99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99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99"/>
      <c r="BU334" s="138"/>
      <c r="BV334" s="138"/>
      <c r="BW334" s="138"/>
      <c r="BX334" s="199"/>
      <c r="BY334" s="138"/>
      <c r="BZ334" s="138"/>
      <c r="CA334" s="138"/>
      <c r="CB334" s="199"/>
      <c r="CC334" s="138"/>
      <c r="CD334" s="138"/>
      <c r="CE334" s="138"/>
      <c r="CF334" s="199"/>
      <c r="CG334" s="138"/>
      <c r="CH334" s="138"/>
      <c r="CI334" s="138"/>
      <c r="CJ334" s="199"/>
      <c r="CK334" s="138"/>
      <c r="CL334" s="138"/>
      <c r="CM334" s="138"/>
      <c r="CN334" s="199"/>
      <c r="CO334" s="138"/>
      <c r="CP334" s="138"/>
      <c r="CQ334" s="138"/>
      <c r="CR334" s="199"/>
      <c r="CS334" s="138"/>
      <c r="CT334" s="138"/>
      <c r="CU334" s="138"/>
      <c r="CV334" s="199"/>
      <c r="CW334" s="138"/>
      <c r="CX334" s="138"/>
      <c r="CY334" s="138"/>
      <c r="CZ334" s="199"/>
      <c r="DA334" s="138"/>
      <c r="DB334" s="138"/>
      <c r="DC334" s="138"/>
      <c r="DD334" s="199"/>
      <c r="DE334" s="138"/>
      <c r="DF334" s="138"/>
      <c r="DG334" s="138"/>
      <c r="DH334" s="199"/>
      <c r="DI334" s="138"/>
      <c r="DJ334" s="138"/>
      <c r="DK334" s="138"/>
      <c r="DL334" s="199"/>
      <c r="DM334" s="138"/>
      <c r="DN334" s="138"/>
      <c r="DO334" s="138"/>
      <c r="DP334" s="199"/>
      <c r="DQ334" s="138"/>
      <c r="DR334" s="138"/>
      <c r="DS334" s="138"/>
      <c r="DT334" s="138"/>
      <c r="DU334" s="199"/>
      <c r="DV334" s="138"/>
      <c r="DW334" s="138"/>
      <c r="DX334" s="138"/>
      <c r="DY334" s="138"/>
      <c r="DZ334" s="199"/>
      <c r="EA334" s="138"/>
      <c r="EB334" s="138"/>
      <c r="EC334" s="138"/>
      <c r="ED334" s="138"/>
      <c r="EE334" s="199"/>
      <c r="EF334" s="138"/>
      <c r="EG334" s="138"/>
      <c r="EH334" s="138"/>
      <c r="EI334" s="138"/>
      <c r="EJ334" s="199"/>
      <c r="EK334" s="138"/>
      <c r="EL334" s="138"/>
      <c r="EM334" s="138"/>
      <c r="EN334" s="138"/>
      <c r="EO334" s="199"/>
      <c r="EP334" s="138"/>
      <c r="EQ334" s="138"/>
      <c r="ER334" s="138"/>
      <c r="ES334" s="138"/>
      <c r="ET334" s="199"/>
      <c r="EU334" s="138"/>
      <c r="EV334" s="138"/>
      <c r="EW334" s="138"/>
      <c r="EX334" s="138"/>
      <c r="EY334" s="199"/>
      <c r="EZ334" s="138"/>
      <c r="FA334" s="138"/>
      <c r="FB334" s="138"/>
      <c r="FC334" s="138"/>
      <c r="FD334" s="199"/>
      <c r="FE334" s="138"/>
      <c r="FF334" s="138"/>
      <c r="FG334" s="138"/>
      <c r="FH334" s="138"/>
      <c r="FI334" s="199"/>
      <c r="FJ334" s="138"/>
      <c r="FK334" s="138"/>
      <c r="FL334" s="138"/>
      <c r="FM334" s="138"/>
      <c r="FN334" s="199"/>
      <c r="FO334" s="138"/>
      <c r="FP334" s="138"/>
      <c r="FQ334" s="138"/>
      <c r="FR334" s="138"/>
      <c r="FS334" s="199"/>
      <c r="FT334" s="138"/>
      <c r="FU334" s="138"/>
      <c r="FV334" s="138"/>
      <c r="FW334" s="138"/>
      <c r="FX334" s="199"/>
      <c r="FY334" s="138"/>
      <c r="FZ334" s="138"/>
      <c r="GA334" s="138"/>
      <c r="GB334" s="138"/>
      <c r="GC334" s="199"/>
      <c r="GF334" s="8"/>
    </row>
    <row r="335" spans="1:188" x14ac:dyDescent="0.15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99"/>
      <c r="Q335" s="138"/>
      <c r="R335" s="138"/>
      <c r="S335" s="138"/>
      <c r="T335" s="199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99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99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99"/>
      <c r="BU335" s="138"/>
      <c r="BV335" s="138"/>
      <c r="BW335" s="138"/>
      <c r="BX335" s="199"/>
      <c r="BY335" s="138"/>
      <c r="BZ335" s="138"/>
      <c r="CA335" s="138"/>
      <c r="CB335" s="199"/>
      <c r="CC335" s="138"/>
      <c r="CD335" s="138"/>
      <c r="CE335" s="138"/>
      <c r="CF335" s="199"/>
      <c r="CG335" s="138"/>
      <c r="CH335" s="138"/>
      <c r="CI335" s="138"/>
      <c r="CJ335" s="199"/>
      <c r="CK335" s="138"/>
      <c r="CL335" s="138"/>
      <c r="CM335" s="138"/>
      <c r="CN335" s="199"/>
      <c r="CO335" s="138"/>
      <c r="CP335" s="138"/>
      <c r="CQ335" s="138"/>
      <c r="CR335" s="199"/>
      <c r="CS335" s="138"/>
      <c r="CT335" s="138"/>
      <c r="CU335" s="138"/>
      <c r="CV335" s="199"/>
      <c r="CW335" s="138"/>
      <c r="CX335" s="138"/>
      <c r="CY335" s="138"/>
      <c r="CZ335" s="199"/>
      <c r="DA335" s="138"/>
      <c r="DB335" s="138"/>
      <c r="DC335" s="138"/>
      <c r="DD335" s="199"/>
      <c r="DE335" s="138"/>
      <c r="DF335" s="138"/>
      <c r="DG335" s="138"/>
      <c r="DH335" s="199"/>
      <c r="DI335" s="138"/>
      <c r="DJ335" s="138"/>
      <c r="DK335" s="138"/>
      <c r="DL335" s="199"/>
      <c r="DM335" s="138"/>
      <c r="DN335" s="138"/>
      <c r="DO335" s="138"/>
      <c r="DP335" s="199"/>
      <c r="DQ335" s="138"/>
      <c r="DR335" s="138"/>
      <c r="DS335" s="138"/>
      <c r="DT335" s="138"/>
      <c r="DU335" s="199"/>
      <c r="DV335" s="138"/>
      <c r="DW335" s="138"/>
      <c r="DX335" s="138"/>
      <c r="DY335" s="138"/>
      <c r="DZ335" s="199"/>
      <c r="EA335" s="138"/>
      <c r="EB335" s="138"/>
      <c r="EC335" s="138"/>
      <c r="ED335" s="138"/>
      <c r="EE335" s="199"/>
      <c r="EF335" s="138"/>
      <c r="EG335" s="138"/>
      <c r="EH335" s="138"/>
      <c r="EI335" s="138"/>
      <c r="EJ335" s="199"/>
      <c r="EK335" s="138"/>
      <c r="EL335" s="138"/>
      <c r="EM335" s="138"/>
      <c r="EN335" s="138"/>
      <c r="EO335" s="199"/>
      <c r="EP335" s="138"/>
      <c r="EQ335" s="138"/>
      <c r="ER335" s="138"/>
      <c r="ES335" s="138"/>
      <c r="ET335" s="199"/>
      <c r="EU335" s="138"/>
      <c r="EV335" s="138"/>
      <c r="EW335" s="138"/>
      <c r="EX335" s="138"/>
      <c r="EY335" s="199"/>
      <c r="EZ335" s="138"/>
      <c r="FA335" s="138"/>
      <c r="FB335" s="138"/>
      <c r="FC335" s="138"/>
      <c r="FD335" s="199"/>
      <c r="FE335" s="138"/>
      <c r="FF335" s="138"/>
      <c r="FG335" s="138"/>
      <c r="FH335" s="138"/>
      <c r="FI335" s="199"/>
      <c r="FJ335" s="138"/>
      <c r="FK335" s="138"/>
      <c r="FL335" s="138"/>
      <c r="FM335" s="138"/>
      <c r="FN335" s="199"/>
      <c r="FO335" s="138"/>
      <c r="FP335" s="138"/>
      <c r="FQ335" s="138"/>
      <c r="FR335" s="138"/>
      <c r="FS335" s="199"/>
      <c r="FT335" s="138"/>
      <c r="FU335" s="138"/>
      <c r="FV335" s="138"/>
      <c r="FW335" s="138"/>
      <c r="FX335" s="199"/>
      <c r="FY335" s="138"/>
      <c r="FZ335" s="138"/>
      <c r="GA335" s="138"/>
      <c r="GB335" s="138"/>
      <c r="GC335" s="199"/>
      <c r="GF335" s="8"/>
    </row>
    <row r="336" spans="1:188" x14ac:dyDescent="0.15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99"/>
      <c r="Q336" s="138"/>
      <c r="R336" s="138"/>
      <c r="S336" s="138"/>
      <c r="T336" s="199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99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99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99"/>
      <c r="BU336" s="138"/>
      <c r="BV336" s="138"/>
      <c r="BW336" s="138"/>
      <c r="BX336" s="199"/>
      <c r="BY336" s="138"/>
      <c r="BZ336" s="138"/>
      <c r="CA336" s="138"/>
      <c r="CB336" s="199"/>
      <c r="CC336" s="138"/>
      <c r="CD336" s="138"/>
      <c r="CE336" s="138"/>
      <c r="CF336" s="199"/>
      <c r="CG336" s="138"/>
      <c r="CH336" s="138"/>
      <c r="CI336" s="138"/>
      <c r="CJ336" s="199"/>
      <c r="CK336" s="138"/>
      <c r="CL336" s="138"/>
      <c r="CM336" s="138"/>
      <c r="CN336" s="199"/>
      <c r="CO336" s="138"/>
      <c r="CP336" s="138"/>
      <c r="CQ336" s="138"/>
      <c r="CR336" s="199"/>
      <c r="CS336" s="138"/>
      <c r="CT336" s="138"/>
      <c r="CU336" s="138"/>
      <c r="CV336" s="199"/>
      <c r="CW336" s="138"/>
      <c r="CX336" s="138"/>
      <c r="CY336" s="138"/>
      <c r="CZ336" s="199"/>
      <c r="DA336" s="138"/>
      <c r="DB336" s="138"/>
      <c r="DC336" s="138"/>
      <c r="DD336" s="199"/>
      <c r="DE336" s="138"/>
      <c r="DF336" s="138"/>
      <c r="DG336" s="138"/>
      <c r="DH336" s="199"/>
      <c r="DI336" s="138"/>
      <c r="DJ336" s="138"/>
      <c r="DK336" s="138"/>
      <c r="DL336" s="199"/>
      <c r="DM336" s="138"/>
      <c r="DN336" s="138"/>
      <c r="DO336" s="138"/>
      <c r="DP336" s="199"/>
      <c r="DQ336" s="138"/>
      <c r="DR336" s="138"/>
      <c r="DS336" s="138"/>
      <c r="DT336" s="138"/>
      <c r="DU336" s="199"/>
      <c r="DV336" s="138"/>
      <c r="DW336" s="138"/>
      <c r="DX336" s="138"/>
      <c r="DY336" s="138"/>
      <c r="DZ336" s="199"/>
      <c r="EA336" s="138"/>
      <c r="EB336" s="138"/>
      <c r="EC336" s="138"/>
      <c r="ED336" s="138"/>
      <c r="EE336" s="199"/>
      <c r="EF336" s="138"/>
      <c r="EG336" s="138"/>
      <c r="EH336" s="138"/>
      <c r="EI336" s="138"/>
      <c r="EJ336" s="199"/>
      <c r="EK336" s="138"/>
      <c r="EL336" s="138"/>
      <c r="EM336" s="138"/>
      <c r="EN336" s="138"/>
      <c r="EO336" s="199"/>
      <c r="EP336" s="138"/>
      <c r="EQ336" s="138"/>
      <c r="ER336" s="138"/>
      <c r="ES336" s="138"/>
      <c r="ET336" s="199"/>
      <c r="EU336" s="138"/>
      <c r="EV336" s="138"/>
      <c r="EW336" s="138"/>
      <c r="EX336" s="138"/>
      <c r="EY336" s="199"/>
      <c r="EZ336" s="138"/>
      <c r="FA336" s="138"/>
      <c r="FB336" s="138"/>
      <c r="FC336" s="138"/>
      <c r="FD336" s="199"/>
      <c r="FE336" s="138"/>
      <c r="FF336" s="138"/>
      <c r="FG336" s="138"/>
      <c r="FH336" s="138"/>
      <c r="FI336" s="199"/>
      <c r="FJ336" s="138"/>
      <c r="FK336" s="138"/>
      <c r="FL336" s="138"/>
      <c r="FM336" s="138"/>
      <c r="FN336" s="199"/>
      <c r="FO336" s="138"/>
      <c r="FP336" s="138"/>
      <c r="FQ336" s="138"/>
      <c r="FR336" s="138"/>
      <c r="FS336" s="199"/>
      <c r="FT336" s="138"/>
      <c r="FU336" s="138"/>
      <c r="FV336" s="138"/>
      <c r="FW336" s="138"/>
      <c r="FX336" s="199"/>
      <c r="FY336" s="138"/>
      <c r="FZ336" s="138"/>
      <c r="GA336" s="138"/>
      <c r="GB336" s="138"/>
      <c r="GC336" s="199"/>
      <c r="GF336" s="8"/>
    </row>
    <row r="337" spans="1:188" x14ac:dyDescent="0.15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99"/>
      <c r="Q337" s="138"/>
      <c r="R337" s="138"/>
      <c r="S337" s="138"/>
      <c r="T337" s="199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99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99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99"/>
      <c r="BU337" s="138"/>
      <c r="BV337" s="138"/>
      <c r="BW337" s="138"/>
      <c r="BX337" s="199"/>
      <c r="BY337" s="138"/>
      <c r="BZ337" s="138"/>
      <c r="CA337" s="138"/>
      <c r="CB337" s="199"/>
      <c r="CC337" s="138"/>
      <c r="CD337" s="138"/>
      <c r="CE337" s="138"/>
      <c r="CF337" s="199"/>
      <c r="CG337" s="138"/>
      <c r="CH337" s="138"/>
      <c r="CI337" s="138"/>
      <c r="CJ337" s="199"/>
      <c r="CK337" s="138"/>
      <c r="CL337" s="138"/>
      <c r="CM337" s="138"/>
      <c r="CN337" s="199"/>
      <c r="CO337" s="138"/>
      <c r="CP337" s="138"/>
      <c r="CQ337" s="138"/>
      <c r="CR337" s="199"/>
      <c r="CS337" s="138"/>
      <c r="CT337" s="138"/>
      <c r="CU337" s="138"/>
      <c r="CV337" s="199"/>
      <c r="CW337" s="138"/>
      <c r="CX337" s="138"/>
      <c r="CY337" s="138"/>
      <c r="CZ337" s="199"/>
      <c r="DA337" s="138"/>
      <c r="DB337" s="138"/>
      <c r="DC337" s="138"/>
      <c r="DD337" s="199"/>
      <c r="DE337" s="138"/>
      <c r="DF337" s="138"/>
      <c r="DG337" s="138"/>
      <c r="DH337" s="199"/>
      <c r="DI337" s="138"/>
      <c r="DJ337" s="138"/>
      <c r="DK337" s="138"/>
      <c r="DL337" s="199"/>
      <c r="DM337" s="138"/>
      <c r="DN337" s="138"/>
      <c r="DO337" s="138"/>
      <c r="DP337" s="199"/>
      <c r="DQ337" s="138"/>
      <c r="DR337" s="138"/>
      <c r="DS337" s="138"/>
      <c r="DT337" s="138"/>
      <c r="DU337" s="199"/>
      <c r="DV337" s="138"/>
      <c r="DW337" s="138"/>
      <c r="DX337" s="138"/>
      <c r="DY337" s="138"/>
      <c r="DZ337" s="199"/>
      <c r="EA337" s="138"/>
      <c r="EB337" s="138"/>
      <c r="EC337" s="138"/>
      <c r="ED337" s="138"/>
      <c r="EE337" s="199"/>
      <c r="EF337" s="138"/>
      <c r="EG337" s="138"/>
      <c r="EH337" s="138"/>
      <c r="EI337" s="138"/>
      <c r="EJ337" s="199"/>
      <c r="EK337" s="138"/>
      <c r="EL337" s="138"/>
      <c r="EM337" s="138"/>
      <c r="EN337" s="138"/>
      <c r="EO337" s="199"/>
      <c r="EP337" s="138"/>
      <c r="EQ337" s="138"/>
      <c r="ER337" s="138"/>
      <c r="ES337" s="138"/>
      <c r="ET337" s="199"/>
      <c r="EU337" s="138"/>
      <c r="EV337" s="138"/>
      <c r="EW337" s="138"/>
      <c r="EX337" s="138"/>
      <c r="EY337" s="199"/>
      <c r="EZ337" s="138"/>
      <c r="FA337" s="138"/>
      <c r="FB337" s="138"/>
      <c r="FC337" s="138"/>
      <c r="FD337" s="199"/>
      <c r="FE337" s="138"/>
      <c r="FF337" s="138"/>
      <c r="FG337" s="138"/>
      <c r="FH337" s="138"/>
      <c r="FI337" s="199"/>
      <c r="FJ337" s="138"/>
      <c r="FK337" s="138"/>
      <c r="FL337" s="138"/>
      <c r="FM337" s="138"/>
      <c r="FN337" s="199"/>
      <c r="FO337" s="138"/>
      <c r="FP337" s="138"/>
      <c r="FQ337" s="138"/>
      <c r="FR337" s="138"/>
      <c r="FS337" s="199"/>
      <c r="FT337" s="138"/>
      <c r="FU337" s="138"/>
      <c r="FV337" s="138"/>
      <c r="FW337" s="138"/>
      <c r="FX337" s="199"/>
      <c r="FY337" s="138"/>
      <c r="FZ337" s="138"/>
      <c r="GA337" s="138"/>
      <c r="GB337" s="138"/>
      <c r="GC337" s="199"/>
      <c r="GF337" s="8"/>
    </row>
    <row r="338" spans="1:188" x14ac:dyDescent="0.15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99"/>
      <c r="Q338" s="138"/>
      <c r="R338" s="138"/>
      <c r="S338" s="138"/>
      <c r="T338" s="199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99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99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99"/>
      <c r="BU338" s="138"/>
      <c r="BV338" s="138"/>
      <c r="BW338" s="138"/>
      <c r="BX338" s="199"/>
      <c r="BY338" s="138"/>
      <c r="BZ338" s="138"/>
      <c r="CA338" s="138"/>
      <c r="CB338" s="199"/>
      <c r="CC338" s="138"/>
      <c r="CD338" s="138"/>
      <c r="CE338" s="138"/>
      <c r="CF338" s="199"/>
      <c r="CG338" s="138"/>
      <c r="CH338" s="138"/>
      <c r="CI338" s="138"/>
      <c r="CJ338" s="199"/>
      <c r="CK338" s="138"/>
      <c r="CL338" s="138"/>
      <c r="CM338" s="138"/>
      <c r="CN338" s="199"/>
      <c r="CO338" s="138"/>
      <c r="CP338" s="138"/>
      <c r="CQ338" s="138"/>
      <c r="CR338" s="199"/>
      <c r="CS338" s="138"/>
      <c r="CT338" s="138"/>
      <c r="CU338" s="138"/>
      <c r="CV338" s="199"/>
      <c r="CW338" s="138"/>
      <c r="CX338" s="138"/>
      <c r="CY338" s="138"/>
      <c r="CZ338" s="199"/>
      <c r="DA338" s="138"/>
      <c r="DB338" s="138"/>
      <c r="DC338" s="138"/>
      <c r="DD338" s="199"/>
      <c r="DE338" s="138"/>
      <c r="DF338" s="138"/>
      <c r="DG338" s="138"/>
      <c r="DH338" s="199"/>
      <c r="DI338" s="138"/>
      <c r="DJ338" s="138"/>
      <c r="DK338" s="138"/>
      <c r="DL338" s="199"/>
      <c r="DM338" s="138"/>
      <c r="DN338" s="138"/>
      <c r="DO338" s="138"/>
      <c r="DP338" s="199"/>
      <c r="DQ338" s="138"/>
      <c r="DR338" s="138"/>
      <c r="DS338" s="138"/>
      <c r="DT338" s="138"/>
      <c r="DU338" s="199"/>
      <c r="DV338" s="138"/>
      <c r="DW338" s="138"/>
      <c r="DX338" s="138"/>
      <c r="DY338" s="138"/>
      <c r="DZ338" s="199"/>
      <c r="EA338" s="138"/>
      <c r="EB338" s="138"/>
      <c r="EC338" s="138"/>
      <c r="ED338" s="138"/>
      <c r="EE338" s="199"/>
      <c r="EF338" s="138"/>
      <c r="EG338" s="138"/>
      <c r="EH338" s="138"/>
      <c r="EI338" s="138"/>
      <c r="EJ338" s="199"/>
      <c r="EK338" s="138"/>
      <c r="EL338" s="138"/>
      <c r="EM338" s="138"/>
      <c r="EN338" s="138"/>
      <c r="EO338" s="199"/>
      <c r="EP338" s="138"/>
      <c r="EQ338" s="138"/>
      <c r="ER338" s="138"/>
      <c r="ES338" s="138"/>
      <c r="ET338" s="199"/>
      <c r="EU338" s="138"/>
      <c r="EV338" s="138"/>
      <c r="EW338" s="138"/>
      <c r="EX338" s="138"/>
      <c r="EY338" s="199"/>
      <c r="EZ338" s="138"/>
      <c r="FA338" s="138"/>
      <c r="FB338" s="138"/>
      <c r="FC338" s="138"/>
      <c r="FD338" s="199"/>
      <c r="FE338" s="138"/>
      <c r="FF338" s="138"/>
      <c r="FG338" s="138"/>
      <c r="FH338" s="138"/>
      <c r="FI338" s="199"/>
      <c r="FJ338" s="138"/>
      <c r="FK338" s="138"/>
      <c r="FL338" s="138"/>
      <c r="FM338" s="138"/>
      <c r="FN338" s="199"/>
      <c r="FO338" s="138"/>
      <c r="FP338" s="138"/>
      <c r="FQ338" s="138"/>
      <c r="FR338" s="138"/>
      <c r="FS338" s="199"/>
      <c r="FT338" s="138"/>
      <c r="FU338" s="138"/>
      <c r="FV338" s="138"/>
      <c r="FW338" s="138"/>
      <c r="FX338" s="199"/>
      <c r="FY338" s="138"/>
      <c r="FZ338" s="138"/>
      <c r="GA338" s="138"/>
      <c r="GB338" s="138"/>
      <c r="GC338" s="199"/>
      <c r="GF338" s="8"/>
    </row>
    <row r="339" spans="1:188" x14ac:dyDescent="0.15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99"/>
      <c r="Q339" s="138"/>
      <c r="R339" s="138"/>
      <c r="S339" s="138"/>
      <c r="T339" s="199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99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99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99"/>
      <c r="BU339" s="138"/>
      <c r="BV339" s="138"/>
      <c r="BW339" s="138"/>
      <c r="BX339" s="199"/>
      <c r="BY339" s="138"/>
      <c r="BZ339" s="138"/>
      <c r="CA339" s="138"/>
      <c r="CB339" s="199"/>
      <c r="CC339" s="138"/>
      <c r="CD339" s="138"/>
      <c r="CE339" s="138"/>
      <c r="CF339" s="199"/>
      <c r="CG339" s="138"/>
      <c r="CH339" s="138"/>
      <c r="CI339" s="138"/>
      <c r="CJ339" s="199"/>
      <c r="CK339" s="138"/>
      <c r="CL339" s="138"/>
      <c r="CM339" s="138"/>
      <c r="CN339" s="199"/>
      <c r="CO339" s="138"/>
      <c r="CP339" s="138"/>
      <c r="CQ339" s="138"/>
      <c r="CR339" s="199"/>
      <c r="CS339" s="138"/>
      <c r="CT339" s="138"/>
      <c r="CU339" s="138"/>
      <c r="CV339" s="199"/>
      <c r="CW339" s="138"/>
      <c r="CX339" s="138"/>
      <c r="CY339" s="138"/>
      <c r="CZ339" s="199"/>
      <c r="DA339" s="138"/>
      <c r="DB339" s="138"/>
      <c r="DC339" s="138"/>
      <c r="DD339" s="199"/>
      <c r="DE339" s="138"/>
      <c r="DF339" s="138"/>
      <c r="DG339" s="138"/>
      <c r="DH339" s="199"/>
      <c r="DI339" s="138"/>
      <c r="DJ339" s="138"/>
      <c r="DK339" s="138"/>
      <c r="DL339" s="199"/>
      <c r="DM339" s="138"/>
      <c r="DN339" s="138"/>
      <c r="DO339" s="138"/>
      <c r="DP339" s="199"/>
      <c r="DQ339" s="138"/>
      <c r="DR339" s="138"/>
      <c r="DS339" s="138"/>
      <c r="DT339" s="138"/>
      <c r="DU339" s="199"/>
      <c r="DV339" s="138"/>
      <c r="DW339" s="138"/>
      <c r="DX339" s="138"/>
      <c r="DY339" s="138"/>
      <c r="DZ339" s="199"/>
      <c r="EA339" s="138"/>
      <c r="EB339" s="138"/>
      <c r="EC339" s="138"/>
      <c r="ED339" s="138"/>
      <c r="EE339" s="199"/>
      <c r="EF339" s="138"/>
      <c r="EG339" s="138"/>
      <c r="EH339" s="138"/>
      <c r="EI339" s="138"/>
      <c r="EJ339" s="199"/>
      <c r="EK339" s="138"/>
      <c r="EL339" s="138"/>
      <c r="EM339" s="138"/>
      <c r="EN339" s="138"/>
      <c r="EO339" s="199"/>
      <c r="EP339" s="138"/>
      <c r="EQ339" s="138"/>
      <c r="ER339" s="138"/>
      <c r="ES339" s="138"/>
      <c r="ET339" s="199"/>
      <c r="EU339" s="138"/>
      <c r="EV339" s="138"/>
      <c r="EW339" s="138"/>
      <c r="EX339" s="138"/>
      <c r="EY339" s="199"/>
      <c r="EZ339" s="138"/>
      <c r="FA339" s="138"/>
      <c r="FB339" s="138"/>
      <c r="FC339" s="138"/>
      <c r="FD339" s="199"/>
      <c r="FE339" s="138"/>
      <c r="FF339" s="138"/>
      <c r="FG339" s="138"/>
      <c r="FH339" s="138"/>
      <c r="FI339" s="199"/>
      <c r="FJ339" s="138"/>
      <c r="FK339" s="138"/>
      <c r="FL339" s="138"/>
      <c r="FM339" s="138"/>
      <c r="FN339" s="199"/>
      <c r="FO339" s="138"/>
      <c r="FP339" s="138"/>
      <c r="FQ339" s="138"/>
      <c r="FR339" s="138"/>
      <c r="FS339" s="199"/>
      <c r="FT339" s="138"/>
      <c r="FU339" s="138"/>
      <c r="FV339" s="138"/>
      <c r="FW339" s="138"/>
      <c r="FX339" s="199"/>
      <c r="FY339" s="138"/>
      <c r="FZ339" s="138"/>
      <c r="GA339" s="138"/>
      <c r="GB339" s="138"/>
      <c r="GC339" s="199"/>
      <c r="GF339" s="8"/>
    </row>
    <row r="340" spans="1:188" x14ac:dyDescent="0.15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99"/>
      <c r="Q340" s="138"/>
      <c r="R340" s="138"/>
      <c r="S340" s="138"/>
      <c r="T340" s="199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99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99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99"/>
      <c r="BU340" s="138"/>
      <c r="BV340" s="138"/>
      <c r="BW340" s="138"/>
      <c r="BX340" s="199"/>
      <c r="BY340" s="138"/>
      <c r="BZ340" s="138"/>
      <c r="CA340" s="138"/>
      <c r="CB340" s="199"/>
      <c r="CC340" s="138"/>
      <c r="CD340" s="138"/>
      <c r="CE340" s="138"/>
      <c r="CF340" s="199"/>
      <c r="CG340" s="138"/>
      <c r="CH340" s="138"/>
      <c r="CI340" s="138"/>
      <c r="CJ340" s="199"/>
      <c r="CK340" s="138"/>
      <c r="CL340" s="138"/>
      <c r="CM340" s="138"/>
      <c r="CN340" s="199"/>
      <c r="CO340" s="138"/>
      <c r="CP340" s="138"/>
      <c r="CQ340" s="138"/>
      <c r="CR340" s="199"/>
      <c r="CS340" s="138"/>
      <c r="CT340" s="138"/>
      <c r="CU340" s="138"/>
      <c r="CV340" s="199"/>
      <c r="CW340" s="138"/>
      <c r="CX340" s="138"/>
      <c r="CY340" s="138"/>
      <c r="CZ340" s="199"/>
      <c r="DA340" s="138"/>
      <c r="DB340" s="138"/>
      <c r="DC340" s="138"/>
      <c r="DD340" s="199"/>
      <c r="DE340" s="138"/>
      <c r="DF340" s="138"/>
      <c r="DG340" s="138"/>
      <c r="DH340" s="199"/>
      <c r="DI340" s="138"/>
      <c r="DJ340" s="138"/>
      <c r="DK340" s="138"/>
      <c r="DL340" s="199"/>
      <c r="DM340" s="138"/>
      <c r="DN340" s="138"/>
      <c r="DO340" s="138"/>
      <c r="DP340" s="199"/>
      <c r="DQ340" s="138"/>
      <c r="DR340" s="138"/>
      <c r="DS340" s="138"/>
      <c r="DT340" s="138"/>
      <c r="DU340" s="199"/>
      <c r="DV340" s="138"/>
      <c r="DW340" s="138"/>
      <c r="DX340" s="138"/>
      <c r="DY340" s="138"/>
      <c r="DZ340" s="199"/>
      <c r="EA340" s="138"/>
      <c r="EB340" s="138"/>
      <c r="EC340" s="138"/>
      <c r="ED340" s="138"/>
      <c r="EE340" s="199"/>
      <c r="EF340" s="138"/>
      <c r="EG340" s="138"/>
      <c r="EH340" s="138"/>
      <c r="EI340" s="138"/>
      <c r="EJ340" s="199"/>
      <c r="EK340" s="138"/>
      <c r="EL340" s="138"/>
      <c r="EM340" s="138"/>
      <c r="EN340" s="138"/>
      <c r="EO340" s="199"/>
      <c r="EP340" s="138"/>
      <c r="EQ340" s="138"/>
      <c r="ER340" s="138"/>
      <c r="ES340" s="138"/>
      <c r="ET340" s="199"/>
      <c r="EU340" s="138"/>
      <c r="EV340" s="138"/>
      <c r="EW340" s="138"/>
      <c r="EX340" s="138"/>
      <c r="EY340" s="199"/>
      <c r="EZ340" s="138"/>
      <c r="FA340" s="138"/>
      <c r="FB340" s="138"/>
      <c r="FC340" s="138"/>
      <c r="FD340" s="199"/>
      <c r="FE340" s="138"/>
      <c r="FF340" s="138"/>
      <c r="FG340" s="138"/>
      <c r="FH340" s="138"/>
      <c r="FI340" s="199"/>
      <c r="FJ340" s="138"/>
      <c r="FK340" s="138"/>
      <c r="FL340" s="138"/>
      <c r="FM340" s="138"/>
      <c r="FN340" s="199"/>
      <c r="FO340" s="138"/>
      <c r="FP340" s="138"/>
      <c r="FQ340" s="138"/>
      <c r="FR340" s="138"/>
      <c r="FS340" s="199"/>
      <c r="FT340" s="138"/>
      <c r="FU340" s="138"/>
      <c r="FV340" s="138"/>
      <c r="FW340" s="138"/>
      <c r="FX340" s="199"/>
      <c r="FY340" s="138"/>
      <c r="FZ340" s="138"/>
      <c r="GA340" s="138"/>
      <c r="GB340" s="138"/>
      <c r="GC340" s="199"/>
      <c r="GF340" s="8"/>
    </row>
    <row r="341" spans="1:188" x14ac:dyDescent="0.15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99"/>
      <c r="Q341" s="138"/>
      <c r="R341" s="138"/>
      <c r="S341" s="138"/>
      <c r="T341" s="199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99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99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99"/>
      <c r="BU341" s="138"/>
      <c r="BV341" s="138"/>
      <c r="BW341" s="138"/>
      <c r="BX341" s="199"/>
      <c r="BY341" s="138"/>
      <c r="BZ341" s="138"/>
      <c r="CA341" s="138"/>
      <c r="CB341" s="199"/>
      <c r="CC341" s="138"/>
      <c r="CD341" s="138"/>
      <c r="CE341" s="138"/>
      <c r="CF341" s="199"/>
      <c r="CG341" s="138"/>
      <c r="CH341" s="138"/>
      <c r="CI341" s="138"/>
      <c r="CJ341" s="199"/>
      <c r="CK341" s="138"/>
      <c r="CL341" s="138"/>
      <c r="CM341" s="138"/>
      <c r="CN341" s="199"/>
      <c r="CO341" s="138"/>
      <c r="CP341" s="138"/>
      <c r="CQ341" s="138"/>
      <c r="CR341" s="199"/>
      <c r="CS341" s="138"/>
      <c r="CT341" s="138"/>
      <c r="CU341" s="138"/>
      <c r="CV341" s="199"/>
      <c r="CW341" s="138"/>
      <c r="CX341" s="138"/>
      <c r="CY341" s="138"/>
      <c r="CZ341" s="199"/>
      <c r="DA341" s="138"/>
      <c r="DB341" s="138"/>
      <c r="DC341" s="138"/>
      <c r="DD341" s="199"/>
      <c r="DE341" s="138"/>
      <c r="DF341" s="138"/>
      <c r="DG341" s="138"/>
      <c r="DH341" s="199"/>
      <c r="DI341" s="138"/>
      <c r="DJ341" s="138"/>
      <c r="DK341" s="138"/>
      <c r="DL341" s="199"/>
      <c r="DM341" s="138"/>
      <c r="DN341" s="138"/>
      <c r="DO341" s="138"/>
      <c r="DP341" s="199"/>
      <c r="DQ341" s="138"/>
      <c r="DR341" s="138"/>
      <c r="DS341" s="138"/>
      <c r="DT341" s="138"/>
      <c r="DU341" s="199"/>
      <c r="DV341" s="138"/>
      <c r="DW341" s="138"/>
      <c r="DX341" s="138"/>
      <c r="DY341" s="138"/>
      <c r="DZ341" s="199"/>
      <c r="EA341" s="138"/>
      <c r="EB341" s="138"/>
      <c r="EC341" s="138"/>
      <c r="ED341" s="138"/>
      <c r="EE341" s="199"/>
      <c r="EF341" s="138"/>
      <c r="EG341" s="138"/>
      <c r="EH341" s="138"/>
      <c r="EI341" s="138"/>
      <c r="EJ341" s="199"/>
      <c r="EK341" s="138"/>
      <c r="EL341" s="138"/>
      <c r="EM341" s="138"/>
      <c r="EN341" s="138"/>
      <c r="EO341" s="199"/>
      <c r="EP341" s="138"/>
      <c r="EQ341" s="138"/>
      <c r="ER341" s="138"/>
      <c r="ES341" s="138"/>
      <c r="ET341" s="199"/>
      <c r="EU341" s="138"/>
      <c r="EV341" s="138"/>
      <c r="EW341" s="138"/>
      <c r="EX341" s="138"/>
      <c r="EY341" s="199"/>
      <c r="EZ341" s="138"/>
      <c r="FA341" s="138"/>
      <c r="FB341" s="138"/>
      <c r="FC341" s="138"/>
      <c r="FD341" s="199"/>
      <c r="FE341" s="138"/>
      <c r="FF341" s="138"/>
      <c r="FG341" s="138"/>
      <c r="FH341" s="138"/>
      <c r="FI341" s="199"/>
      <c r="FJ341" s="138"/>
      <c r="FK341" s="138"/>
      <c r="FL341" s="138"/>
      <c r="FM341" s="138"/>
      <c r="FN341" s="199"/>
      <c r="FO341" s="138"/>
      <c r="FP341" s="138"/>
      <c r="FQ341" s="138"/>
      <c r="FR341" s="138"/>
      <c r="FS341" s="199"/>
      <c r="FT341" s="138"/>
      <c r="FU341" s="138"/>
      <c r="FV341" s="138"/>
      <c r="FW341" s="138"/>
      <c r="FX341" s="199"/>
      <c r="FY341" s="138"/>
      <c r="FZ341" s="138"/>
      <c r="GA341" s="138"/>
      <c r="GB341" s="138"/>
      <c r="GC341" s="199"/>
      <c r="GF341" s="8"/>
    </row>
    <row r="342" spans="1:188" x14ac:dyDescent="0.15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99"/>
      <c r="Q342" s="138"/>
      <c r="R342" s="138"/>
      <c r="S342" s="138"/>
      <c r="T342" s="199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99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99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99"/>
      <c r="BU342" s="138"/>
      <c r="BV342" s="138"/>
      <c r="BW342" s="138"/>
      <c r="BX342" s="199"/>
      <c r="BY342" s="138"/>
      <c r="BZ342" s="138"/>
      <c r="CA342" s="138"/>
      <c r="CB342" s="199"/>
      <c r="CC342" s="138"/>
      <c r="CD342" s="138"/>
      <c r="CE342" s="138"/>
      <c r="CF342" s="199"/>
      <c r="CG342" s="138"/>
      <c r="CH342" s="138"/>
      <c r="CI342" s="138"/>
      <c r="CJ342" s="199"/>
      <c r="CK342" s="138"/>
      <c r="CL342" s="138"/>
      <c r="CM342" s="138"/>
      <c r="CN342" s="199"/>
      <c r="CO342" s="138"/>
      <c r="CP342" s="138"/>
      <c r="CQ342" s="138"/>
      <c r="CR342" s="199"/>
      <c r="CS342" s="138"/>
      <c r="CT342" s="138"/>
      <c r="CU342" s="138"/>
      <c r="CV342" s="199"/>
      <c r="CW342" s="138"/>
      <c r="CX342" s="138"/>
      <c r="CY342" s="138"/>
      <c r="CZ342" s="199"/>
      <c r="DA342" s="138"/>
      <c r="DB342" s="138"/>
      <c r="DC342" s="138"/>
      <c r="DD342" s="199"/>
      <c r="DE342" s="138"/>
      <c r="DF342" s="138"/>
      <c r="DG342" s="138"/>
      <c r="DH342" s="199"/>
      <c r="DI342" s="138"/>
      <c r="DJ342" s="138"/>
      <c r="DK342" s="138"/>
      <c r="DL342" s="199"/>
      <c r="DM342" s="138"/>
      <c r="DN342" s="138"/>
      <c r="DO342" s="138"/>
      <c r="DP342" s="199"/>
      <c r="DQ342" s="138"/>
      <c r="DR342" s="138"/>
      <c r="DS342" s="138"/>
      <c r="DT342" s="138"/>
      <c r="DU342" s="199"/>
      <c r="DV342" s="138"/>
      <c r="DW342" s="138"/>
      <c r="DX342" s="138"/>
      <c r="DY342" s="138"/>
      <c r="DZ342" s="199"/>
      <c r="EA342" s="138"/>
      <c r="EB342" s="138"/>
      <c r="EC342" s="138"/>
      <c r="ED342" s="138"/>
      <c r="EE342" s="199"/>
      <c r="EF342" s="138"/>
      <c r="EG342" s="138"/>
      <c r="EH342" s="138"/>
      <c r="EI342" s="138"/>
      <c r="EJ342" s="199"/>
      <c r="EK342" s="138"/>
      <c r="EL342" s="138"/>
      <c r="EM342" s="138"/>
      <c r="EN342" s="138"/>
      <c r="EO342" s="199"/>
      <c r="EP342" s="138"/>
      <c r="EQ342" s="138"/>
      <c r="ER342" s="138"/>
      <c r="ES342" s="138"/>
      <c r="ET342" s="199"/>
      <c r="EU342" s="138"/>
      <c r="EV342" s="138"/>
      <c r="EW342" s="138"/>
      <c r="EX342" s="138"/>
      <c r="EY342" s="199"/>
      <c r="EZ342" s="138"/>
      <c r="FA342" s="138"/>
      <c r="FB342" s="138"/>
      <c r="FC342" s="138"/>
      <c r="FD342" s="199"/>
      <c r="FE342" s="138"/>
      <c r="FF342" s="138"/>
      <c r="FG342" s="138"/>
      <c r="FH342" s="138"/>
      <c r="FI342" s="199"/>
      <c r="FJ342" s="138"/>
      <c r="FK342" s="138"/>
      <c r="FL342" s="138"/>
      <c r="FM342" s="138"/>
      <c r="FN342" s="199"/>
      <c r="FO342" s="138"/>
      <c r="FP342" s="138"/>
      <c r="FQ342" s="138"/>
      <c r="FR342" s="138"/>
      <c r="FS342" s="199"/>
      <c r="FT342" s="138"/>
      <c r="FU342" s="138"/>
      <c r="FV342" s="138"/>
      <c r="FW342" s="138"/>
      <c r="FX342" s="199"/>
      <c r="FY342" s="138"/>
      <c r="FZ342" s="138"/>
      <c r="GA342" s="138"/>
      <c r="GB342" s="138"/>
      <c r="GC342" s="199"/>
      <c r="GF342" s="8"/>
    </row>
    <row r="343" spans="1:188" x14ac:dyDescent="0.15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99"/>
      <c r="Q343" s="138"/>
      <c r="R343" s="138"/>
      <c r="S343" s="138"/>
      <c r="T343" s="199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99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99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  <c r="BT343" s="199"/>
      <c r="BU343" s="138"/>
      <c r="BV343" s="138"/>
      <c r="BW343" s="138"/>
      <c r="BX343" s="199"/>
      <c r="BY343" s="138"/>
      <c r="BZ343" s="138"/>
      <c r="CA343" s="138"/>
      <c r="CB343" s="199"/>
      <c r="CC343" s="138"/>
      <c r="CD343" s="138"/>
      <c r="CE343" s="138"/>
      <c r="CF343" s="199"/>
      <c r="CG343" s="138"/>
      <c r="CH343" s="138"/>
      <c r="CI343" s="138"/>
      <c r="CJ343" s="199"/>
      <c r="CK343" s="138"/>
      <c r="CL343" s="138"/>
      <c r="CM343" s="138"/>
      <c r="CN343" s="199"/>
      <c r="CO343" s="138"/>
      <c r="CP343" s="138"/>
      <c r="CQ343" s="138"/>
      <c r="CR343" s="199"/>
      <c r="CS343" s="138"/>
      <c r="CT343" s="138"/>
      <c r="CU343" s="138"/>
      <c r="CV343" s="199"/>
      <c r="CW343" s="138"/>
      <c r="CX343" s="138"/>
      <c r="CY343" s="138"/>
      <c r="CZ343" s="199"/>
      <c r="DA343" s="138"/>
      <c r="DB343" s="138"/>
      <c r="DC343" s="138"/>
      <c r="DD343" s="199"/>
      <c r="DE343" s="138"/>
      <c r="DF343" s="138"/>
      <c r="DG343" s="138"/>
      <c r="DH343" s="199"/>
      <c r="DI343" s="138"/>
      <c r="DJ343" s="138"/>
      <c r="DK343" s="138"/>
      <c r="DL343" s="199"/>
      <c r="DM343" s="138"/>
      <c r="DN343" s="138"/>
      <c r="DO343" s="138"/>
      <c r="DP343" s="199"/>
      <c r="DQ343" s="138"/>
      <c r="DR343" s="138"/>
      <c r="DS343" s="138"/>
      <c r="DT343" s="138"/>
      <c r="DU343" s="199"/>
      <c r="DV343" s="138"/>
      <c r="DW343" s="138"/>
      <c r="DX343" s="138"/>
      <c r="DY343" s="138"/>
      <c r="DZ343" s="199"/>
      <c r="EA343" s="138"/>
      <c r="EB343" s="138"/>
      <c r="EC343" s="138"/>
      <c r="ED343" s="138"/>
      <c r="EE343" s="199"/>
      <c r="EF343" s="138"/>
      <c r="EG343" s="138"/>
      <c r="EH343" s="138"/>
      <c r="EI343" s="138"/>
      <c r="EJ343" s="199"/>
      <c r="EK343" s="138"/>
      <c r="EL343" s="138"/>
      <c r="EM343" s="138"/>
      <c r="EN343" s="138"/>
      <c r="EO343" s="199"/>
      <c r="EP343" s="138"/>
      <c r="EQ343" s="138"/>
      <c r="ER343" s="138"/>
      <c r="ES343" s="138"/>
      <c r="ET343" s="199"/>
      <c r="EU343" s="138"/>
      <c r="EV343" s="138"/>
      <c r="EW343" s="138"/>
      <c r="EX343" s="138"/>
      <c r="EY343" s="199"/>
      <c r="EZ343" s="138"/>
      <c r="FA343" s="138"/>
      <c r="FB343" s="138"/>
      <c r="FC343" s="138"/>
      <c r="FD343" s="199"/>
      <c r="FE343" s="138"/>
      <c r="FF343" s="138"/>
      <c r="FG343" s="138"/>
      <c r="FH343" s="138"/>
      <c r="FI343" s="199"/>
      <c r="FJ343" s="138"/>
      <c r="FK343" s="138"/>
      <c r="FL343" s="138"/>
      <c r="FM343" s="138"/>
      <c r="FN343" s="199"/>
      <c r="FO343" s="138"/>
      <c r="FP343" s="138"/>
      <c r="FQ343" s="138"/>
      <c r="FR343" s="138"/>
      <c r="FS343" s="199"/>
      <c r="FT343" s="138"/>
      <c r="FU343" s="138"/>
      <c r="FV343" s="138"/>
      <c r="FW343" s="138"/>
      <c r="FX343" s="199"/>
      <c r="FY343" s="138"/>
      <c r="FZ343" s="138"/>
      <c r="GA343" s="138"/>
      <c r="GB343" s="138"/>
      <c r="GC343" s="199"/>
      <c r="GF343" s="8"/>
    </row>
    <row r="344" spans="1:188" x14ac:dyDescent="0.15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99"/>
      <c r="Q344" s="138"/>
      <c r="R344" s="138"/>
      <c r="S344" s="138"/>
      <c r="T344" s="199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99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99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  <c r="BT344" s="199"/>
      <c r="BU344" s="138"/>
      <c r="BV344" s="138"/>
      <c r="BW344" s="138"/>
      <c r="BX344" s="199"/>
      <c r="BY344" s="138"/>
      <c r="BZ344" s="138"/>
      <c r="CA344" s="138"/>
      <c r="CB344" s="199"/>
      <c r="CC344" s="138"/>
      <c r="CD344" s="138"/>
      <c r="CE344" s="138"/>
      <c r="CF344" s="199"/>
      <c r="CG344" s="138"/>
      <c r="CH344" s="138"/>
      <c r="CI344" s="138"/>
      <c r="CJ344" s="199"/>
      <c r="CK344" s="138"/>
      <c r="CL344" s="138"/>
      <c r="CM344" s="138"/>
      <c r="CN344" s="199"/>
      <c r="CO344" s="138"/>
      <c r="CP344" s="138"/>
      <c r="CQ344" s="138"/>
      <c r="CR344" s="199"/>
      <c r="CS344" s="138"/>
      <c r="CT344" s="138"/>
      <c r="CU344" s="138"/>
      <c r="CV344" s="199"/>
      <c r="CW344" s="138"/>
      <c r="CX344" s="138"/>
      <c r="CY344" s="138"/>
      <c r="CZ344" s="199"/>
      <c r="DA344" s="138"/>
      <c r="DB344" s="138"/>
      <c r="DC344" s="138"/>
      <c r="DD344" s="199"/>
      <c r="DE344" s="138"/>
      <c r="DF344" s="138"/>
      <c r="DG344" s="138"/>
      <c r="DH344" s="199"/>
      <c r="DI344" s="138"/>
      <c r="DJ344" s="138"/>
      <c r="DK344" s="138"/>
      <c r="DL344" s="199"/>
      <c r="DM344" s="138"/>
      <c r="DN344" s="138"/>
      <c r="DO344" s="138"/>
      <c r="DP344" s="199"/>
      <c r="DQ344" s="138"/>
      <c r="DR344" s="138"/>
      <c r="DS344" s="138"/>
      <c r="DT344" s="138"/>
      <c r="DU344" s="199"/>
      <c r="DV344" s="138"/>
      <c r="DW344" s="138"/>
      <c r="DX344" s="138"/>
      <c r="DY344" s="138"/>
      <c r="DZ344" s="199"/>
      <c r="EA344" s="138"/>
      <c r="EB344" s="138"/>
      <c r="EC344" s="138"/>
      <c r="ED344" s="138"/>
      <c r="EE344" s="199"/>
      <c r="EF344" s="138"/>
      <c r="EG344" s="138"/>
      <c r="EH344" s="138"/>
      <c r="EI344" s="138"/>
      <c r="EJ344" s="199"/>
      <c r="EK344" s="138"/>
      <c r="EL344" s="138"/>
      <c r="EM344" s="138"/>
      <c r="EN344" s="138"/>
      <c r="EO344" s="199"/>
      <c r="EP344" s="138"/>
      <c r="EQ344" s="138"/>
      <c r="ER344" s="138"/>
      <c r="ES344" s="138"/>
      <c r="ET344" s="199"/>
      <c r="EU344" s="138"/>
      <c r="EV344" s="138"/>
      <c r="EW344" s="138"/>
      <c r="EX344" s="138"/>
      <c r="EY344" s="199"/>
      <c r="EZ344" s="138"/>
      <c r="FA344" s="138"/>
      <c r="FB344" s="138"/>
      <c r="FC344" s="138"/>
      <c r="FD344" s="199"/>
      <c r="FE344" s="138"/>
      <c r="FF344" s="138"/>
      <c r="FG344" s="138"/>
      <c r="FH344" s="138"/>
      <c r="FI344" s="199"/>
      <c r="FJ344" s="138"/>
      <c r="FK344" s="138"/>
      <c r="FL344" s="138"/>
      <c r="FM344" s="138"/>
      <c r="FN344" s="199"/>
      <c r="FO344" s="138"/>
      <c r="FP344" s="138"/>
      <c r="FQ344" s="138"/>
      <c r="FR344" s="138"/>
      <c r="FS344" s="199"/>
      <c r="FT344" s="138"/>
      <c r="FU344" s="138"/>
      <c r="FV344" s="138"/>
      <c r="FW344" s="138"/>
      <c r="FX344" s="199"/>
      <c r="FY344" s="138"/>
      <c r="FZ344" s="138"/>
      <c r="GA344" s="138"/>
      <c r="GB344" s="138"/>
      <c r="GC344" s="199"/>
      <c r="GF344" s="8"/>
    </row>
    <row r="345" spans="1:188" x14ac:dyDescent="0.15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99"/>
      <c r="Q345" s="138"/>
      <c r="R345" s="138"/>
      <c r="S345" s="138"/>
      <c r="T345" s="199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99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99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  <c r="BT345" s="199"/>
      <c r="BU345" s="138"/>
      <c r="BV345" s="138"/>
      <c r="BW345" s="138"/>
      <c r="BX345" s="199"/>
      <c r="BY345" s="138"/>
      <c r="BZ345" s="138"/>
      <c r="CA345" s="138"/>
      <c r="CB345" s="199"/>
      <c r="CC345" s="138"/>
      <c r="CD345" s="138"/>
      <c r="CE345" s="138"/>
      <c r="CF345" s="199"/>
      <c r="CG345" s="138"/>
      <c r="CH345" s="138"/>
      <c r="CI345" s="138"/>
      <c r="CJ345" s="199"/>
      <c r="CK345" s="138"/>
      <c r="CL345" s="138"/>
      <c r="CM345" s="138"/>
      <c r="CN345" s="199"/>
      <c r="CO345" s="138"/>
      <c r="CP345" s="138"/>
      <c r="CQ345" s="138"/>
      <c r="CR345" s="199"/>
      <c r="CS345" s="138"/>
      <c r="CT345" s="138"/>
      <c r="CU345" s="138"/>
      <c r="CV345" s="199"/>
      <c r="CW345" s="138"/>
      <c r="CX345" s="138"/>
      <c r="CY345" s="138"/>
      <c r="CZ345" s="199"/>
      <c r="DA345" s="138"/>
      <c r="DB345" s="138"/>
      <c r="DC345" s="138"/>
      <c r="DD345" s="199"/>
      <c r="DE345" s="138"/>
      <c r="DF345" s="138"/>
      <c r="DG345" s="138"/>
      <c r="DH345" s="199"/>
      <c r="DI345" s="138"/>
      <c r="DJ345" s="138"/>
      <c r="DK345" s="138"/>
      <c r="DL345" s="199"/>
      <c r="DM345" s="138"/>
      <c r="DN345" s="138"/>
      <c r="DO345" s="138"/>
      <c r="DP345" s="199"/>
      <c r="DQ345" s="138"/>
      <c r="DR345" s="138"/>
      <c r="DS345" s="138"/>
      <c r="DT345" s="138"/>
      <c r="DU345" s="199"/>
      <c r="DV345" s="138"/>
      <c r="DW345" s="138"/>
      <c r="DX345" s="138"/>
      <c r="DY345" s="138"/>
      <c r="DZ345" s="199"/>
      <c r="EA345" s="138"/>
      <c r="EB345" s="138"/>
      <c r="EC345" s="138"/>
      <c r="ED345" s="138"/>
      <c r="EE345" s="199"/>
      <c r="EF345" s="138"/>
      <c r="EG345" s="138"/>
      <c r="EH345" s="138"/>
      <c r="EI345" s="138"/>
      <c r="EJ345" s="199"/>
      <c r="EK345" s="138"/>
      <c r="EL345" s="138"/>
      <c r="EM345" s="138"/>
      <c r="EN345" s="138"/>
      <c r="EO345" s="199"/>
      <c r="EP345" s="138"/>
      <c r="EQ345" s="138"/>
      <c r="ER345" s="138"/>
      <c r="ES345" s="138"/>
      <c r="ET345" s="199"/>
      <c r="EU345" s="138"/>
      <c r="EV345" s="138"/>
      <c r="EW345" s="138"/>
      <c r="EX345" s="138"/>
      <c r="EY345" s="199"/>
      <c r="EZ345" s="138"/>
      <c r="FA345" s="138"/>
      <c r="FB345" s="138"/>
      <c r="FC345" s="138"/>
      <c r="FD345" s="199"/>
      <c r="FE345" s="138"/>
      <c r="FF345" s="138"/>
      <c r="FG345" s="138"/>
      <c r="FH345" s="138"/>
      <c r="FI345" s="199"/>
      <c r="FJ345" s="138"/>
      <c r="FK345" s="138"/>
      <c r="FL345" s="138"/>
      <c r="FM345" s="138"/>
      <c r="FN345" s="199"/>
      <c r="FO345" s="138"/>
      <c r="FP345" s="138"/>
      <c r="FQ345" s="138"/>
      <c r="FR345" s="138"/>
      <c r="FS345" s="199"/>
      <c r="FT345" s="138"/>
      <c r="FU345" s="138"/>
      <c r="FV345" s="138"/>
      <c r="FW345" s="138"/>
      <c r="FX345" s="199"/>
      <c r="FY345" s="138"/>
      <c r="FZ345" s="138"/>
      <c r="GA345" s="138"/>
      <c r="GB345" s="138"/>
      <c r="GC345" s="199"/>
      <c r="GF345" s="8"/>
    </row>
    <row r="346" spans="1:188" x14ac:dyDescent="0.15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99"/>
      <c r="Q346" s="138"/>
      <c r="R346" s="138"/>
      <c r="S346" s="138"/>
      <c r="T346" s="199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99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99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  <c r="BT346" s="199"/>
      <c r="BU346" s="138"/>
      <c r="BV346" s="138"/>
      <c r="BW346" s="138"/>
      <c r="BX346" s="199"/>
      <c r="BY346" s="138"/>
      <c r="BZ346" s="138"/>
      <c r="CA346" s="138"/>
      <c r="CB346" s="199"/>
      <c r="CC346" s="138"/>
      <c r="CD346" s="138"/>
      <c r="CE346" s="138"/>
      <c r="CF346" s="199"/>
      <c r="CG346" s="138"/>
      <c r="CH346" s="138"/>
      <c r="CI346" s="138"/>
      <c r="CJ346" s="199"/>
      <c r="CK346" s="138"/>
      <c r="CL346" s="138"/>
      <c r="CM346" s="138"/>
      <c r="CN346" s="199"/>
      <c r="CO346" s="138"/>
      <c r="CP346" s="138"/>
      <c r="CQ346" s="138"/>
      <c r="CR346" s="199"/>
      <c r="CS346" s="138"/>
      <c r="CT346" s="138"/>
      <c r="CU346" s="138"/>
      <c r="CV346" s="199"/>
      <c r="CW346" s="138"/>
      <c r="CX346" s="138"/>
      <c r="CY346" s="138"/>
      <c r="CZ346" s="199"/>
      <c r="DA346" s="138"/>
      <c r="DB346" s="138"/>
      <c r="DC346" s="138"/>
      <c r="DD346" s="199"/>
      <c r="DE346" s="138"/>
      <c r="DF346" s="138"/>
      <c r="DG346" s="138"/>
      <c r="DH346" s="199"/>
      <c r="DI346" s="138"/>
      <c r="DJ346" s="138"/>
      <c r="DK346" s="138"/>
      <c r="DL346" s="199"/>
      <c r="DM346" s="138"/>
      <c r="DN346" s="138"/>
      <c r="DO346" s="138"/>
      <c r="DP346" s="199"/>
      <c r="DQ346" s="138"/>
      <c r="DR346" s="138"/>
      <c r="DS346" s="138"/>
      <c r="DT346" s="138"/>
      <c r="DU346" s="199"/>
      <c r="DV346" s="138"/>
      <c r="DW346" s="138"/>
      <c r="DX346" s="138"/>
      <c r="DY346" s="138"/>
      <c r="DZ346" s="199"/>
      <c r="EA346" s="138"/>
      <c r="EB346" s="138"/>
      <c r="EC346" s="138"/>
      <c r="ED346" s="138"/>
      <c r="EE346" s="199"/>
      <c r="EF346" s="138"/>
      <c r="EG346" s="138"/>
      <c r="EH346" s="138"/>
      <c r="EI346" s="138"/>
      <c r="EJ346" s="199"/>
      <c r="EK346" s="138"/>
      <c r="EL346" s="138"/>
      <c r="EM346" s="138"/>
      <c r="EN346" s="138"/>
      <c r="EO346" s="199"/>
      <c r="EP346" s="138"/>
      <c r="EQ346" s="138"/>
      <c r="ER346" s="138"/>
      <c r="ES346" s="138"/>
      <c r="ET346" s="199"/>
      <c r="EU346" s="138"/>
      <c r="EV346" s="138"/>
      <c r="EW346" s="138"/>
      <c r="EX346" s="138"/>
      <c r="EY346" s="199"/>
      <c r="EZ346" s="138"/>
      <c r="FA346" s="138"/>
      <c r="FB346" s="138"/>
      <c r="FC346" s="138"/>
      <c r="FD346" s="199"/>
      <c r="FE346" s="138"/>
      <c r="FF346" s="138"/>
      <c r="FG346" s="138"/>
      <c r="FH346" s="138"/>
      <c r="FI346" s="199"/>
      <c r="FJ346" s="138"/>
      <c r="FK346" s="138"/>
      <c r="FL346" s="138"/>
      <c r="FM346" s="138"/>
      <c r="FN346" s="199"/>
      <c r="FO346" s="138"/>
      <c r="FP346" s="138"/>
      <c r="FQ346" s="138"/>
      <c r="FR346" s="138"/>
      <c r="FS346" s="199"/>
      <c r="FT346" s="138"/>
      <c r="FU346" s="138"/>
      <c r="FV346" s="138"/>
      <c r="FW346" s="138"/>
      <c r="FX346" s="199"/>
      <c r="FY346" s="138"/>
      <c r="FZ346" s="138"/>
      <c r="GA346" s="138"/>
      <c r="GB346" s="138"/>
      <c r="GC346" s="199"/>
      <c r="GF346" s="8"/>
    </row>
    <row r="347" spans="1:188" x14ac:dyDescent="0.15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99"/>
      <c r="Q347" s="138"/>
      <c r="R347" s="138"/>
      <c r="S347" s="138"/>
      <c r="T347" s="199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99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99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99"/>
      <c r="BU347" s="138"/>
      <c r="BV347" s="138"/>
      <c r="BW347" s="138"/>
      <c r="BX347" s="199"/>
      <c r="BY347" s="138"/>
      <c r="BZ347" s="138"/>
      <c r="CA347" s="138"/>
      <c r="CB347" s="199"/>
      <c r="CC347" s="138"/>
      <c r="CD347" s="138"/>
      <c r="CE347" s="138"/>
      <c r="CF347" s="199"/>
      <c r="CG347" s="138"/>
      <c r="CH347" s="138"/>
      <c r="CI347" s="138"/>
      <c r="CJ347" s="199"/>
      <c r="CK347" s="138"/>
      <c r="CL347" s="138"/>
      <c r="CM347" s="138"/>
      <c r="CN347" s="199"/>
      <c r="CO347" s="138"/>
      <c r="CP347" s="138"/>
      <c r="CQ347" s="138"/>
      <c r="CR347" s="199"/>
      <c r="CS347" s="138"/>
      <c r="CT347" s="138"/>
      <c r="CU347" s="138"/>
      <c r="CV347" s="199"/>
      <c r="CW347" s="138"/>
      <c r="CX347" s="138"/>
      <c r="CY347" s="138"/>
      <c r="CZ347" s="199"/>
      <c r="DA347" s="138"/>
      <c r="DB347" s="138"/>
      <c r="DC347" s="138"/>
      <c r="DD347" s="199"/>
      <c r="DE347" s="138"/>
      <c r="DF347" s="138"/>
      <c r="DG347" s="138"/>
      <c r="DH347" s="199"/>
      <c r="DI347" s="138"/>
      <c r="DJ347" s="138"/>
      <c r="DK347" s="138"/>
      <c r="DL347" s="199"/>
      <c r="DM347" s="138"/>
      <c r="DN347" s="138"/>
      <c r="DO347" s="138"/>
      <c r="DP347" s="199"/>
      <c r="DQ347" s="138"/>
      <c r="DR347" s="138"/>
      <c r="DS347" s="138"/>
      <c r="DT347" s="138"/>
      <c r="DU347" s="199"/>
      <c r="DV347" s="138"/>
      <c r="DW347" s="138"/>
      <c r="DX347" s="138"/>
      <c r="DY347" s="138"/>
      <c r="DZ347" s="199"/>
      <c r="EA347" s="138"/>
      <c r="EB347" s="138"/>
      <c r="EC347" s="138"/>
      <c r="ED347" s="138"/>
      <c r="EE347" s="199"/>
      <c r="EF347" s="138"/>
      <c r="EG347" s="138"/>
      <c r="EH347" s="138"/>
      <c r="EI347" s="138"/>
      <c r="EJ347" s="199"/>
      <c r="EK347" s="138"/>
      <c r="EL347" s="138"/>
      <c r="EM347" s="138"/>
      <c r="EN347" s="138"/>
      <c r="EO347" s="199"/>
      <c r="EP347" s="138"/>
      <c r="EQ347" s="138"/>
      <c r="ER347" s="138"/>
      <c r="ES347" s="138"/>
      <c r="ET347" s="199"/>
      <c r="EU347" s="138"/>
      <c r="EV347" s="138"/>
      <c r="EW347" s="138"/>
      <c r="EX347" s="138"/>
      <c r="EY347" s="199"/>
      <c r="EZ347" s="138"/>
      <c r="FA347" s="138"/>
      <c r="FB347" s="138"/>
      <c r="FC347" s="138"/>
      <c r="FD347" s="199"/>
      <c r="FE347" s="138"/>
      <c r="FF347" s="138"/>
      <c r="FG347" s="138"/>
      <c r="FH347" s="138"/>
      <c r="FI347" s="199"/>
      <c r="FJ347" s="138"/>
      <c r="FK347" s="138"/>
      <c r="FL347" s="138"/>
      <c r="FM347" s="138"/>
      <c r="FN347" s="199"/>
      <c r="FO347" s="138"/>
      <c r="FP347" s="138"/>
      <c r="FQ347" s="138"/>
      <c r="FR347" s="138"/>
      <c r="FS347" s="199"/>
      <c r="FT347" s="138"/>
      <c r="FU347" s="138"/>
      <c r="FV347" s="138"/>
      <c r="FW347" s="138"/>
      <c r="FX347" s="199"/>
      <c r="FY347" s="138"/>
      <c r="FZ347" s="138"/>
      <c r="GA347" s="138"/>
      <c r="GB347" s="138"/>
      <c r="GC347" s="199"/>
      <c r="GF347" s="8"/>
    </row>
    <row r="348" spans="1:188" x14ac:dyDescent="0.15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99"/>
      <c r="Q348" s="138"/>
      <c r="R348" s="138"/>
      <c r="S348" s="138"/>
      <c r="T348" s="199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99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99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99"/>
      <c r="BU348" s="138"/>
      <c r="BV348" s="138"/>
      <c r="BW348" s="138"/>
      <c r="BX348" s="199"/>
      <c r="BY348" s="138"/>
      <c r="BZ348" s="138"/>
      <c r="CA348" s="138"/>
      <c r="CB348" s="199"/>
      <c r="CC348" s="138"/>
      <c r="CD348" s="138"/>
      <c r="CE348" s="138"/>
      <c r="CF348" s="199"/>
      <c r="CG348" s="138"/>
      <c r="CH348" s="138"/>
      <c r="CI348" s="138"/>
      <c r="CJ348" s="199"/>
      <c r="CK348" s="138"/>
      <c r="CL348" s="138"/>
      <c r="CM348" s="138"/>
      <c r="CN348" s="199"/>
      <c r="CO348" s="138"/>
      <c r="CP348" s="138"/>
      <c r="CQ348" s="138"/>
      <c r="CR348" s="199"/>
      <c r="CS348" s="138"/>
      <c r="CT348" s="138"/>
      <c r="CU348" s="138"/>
      <c r="CV348" s="199"/>
      <c r="CW348" s="138"/>
      <c r="CX348" s="138"/>
      <c r="CY348" s="138"/>
      <c r="CZ348" s="199"/>
      <c r="DA348" s="138"/>
      <c r="DB348" s="138"/>
      <c r="DC348" s="138"/>
      <c r="DD348" s="199"/>
      <c r="DE348" s="138"/>
      <c r="DF348" s="138"/>
      <c r="DG348" s="138"/>
      <c r="DH348" s="199"/>
      <c r="DI348" s="138"/>
      <c r="DJ348" s="138"/>
      <c r="DK348" s="138"/>
      <c r="DL348" s="199"/>
      <c r="DM348" s="138"/>
      <c r="DN348" s="138"/>
      <c r="DO348" s="138"/>
      <c r="DP348" s="199"/>
      <c r="DQ348" s="138"/>
      <c r="DR348" s="138"/>
      <c r="DS348" s="138"/>
      <c r="DT348" s="138"/>
      <c r="DU348" s="199"/>
      <c r="DV348" s="138"/>
      <c r="DW348" s="138"/>
      <c r="DX348" s="138"/>
      <c r="DY348" s="138"/>
      <c r="DZ348" s="199"/>
      <c r="EA348" s="138"/>
      <c r="EB348" s="138"/>
      <c r="EC348" s="138"/>
      <c r="ED348" s="138"/>
      <c r="EE348" s="199"/>
      <c r="EF348" s="138"/>
      <c r="EG348" s="138"/>
      <c r="EH348" s="138"/>
      <c r="EI348" s="138"/>
      <c r="EJ348" s="199"/>
      <c r="EK348" s="138"/>
      <c r="EL348" s="138"/>
      <c r="EM348" s="138"/>
      <c r="EN348" s="138"/>
      <c r="EO348" s="199"/>
      <c r="EP348" s="138"/>
      <c r="EQ348" s="138"/>
      <c r="ER348" s="138"/>
      <c r="ES348" s="138"/>
      <c r="ET348" s="199"/>
      <c r="EU348" s="138"/>
      <c r="EV348" s="138"/>
      <c r="EW348" s="138"/>
      <c r="EX348" s="138"/>
      <c r="EY348" s="199"/>
      <c r="EZ348" s="138"/>
      <c r="FA348" s="138"/>
      <c r="FB348" s="138"/>
      <c r="FC348" s="138"/>
      <c r="FD348" s="199"/>
      <c r="FE348" s="138"/>
      <c r="FF348" s="138"/>
      <c r="FG348" s="138"/>
      <c r="FH348" s="138"/>
      <c r="FI348" s="199"/>
      <c r="FJ348" s="138"/>
      <c r="FK348" s="138"/>
      <c r="FL348" s="138"/>
      <c r="FM348" s="138"/>
      <c r="FN348" s="199"/>
      <c r="FO348" s="138"/>
      <c r="FP348" s="138"/>
      <c r="FQ348" s="138"/>
      <c r="FR348" s="138"/>
      <c r="FS348" s="199"/>
      <c r="FT348" s="138"/>
      <c r="FU348" s="138"/>
      <c r="FV348" s="138"/>
      <c r="FW348" s="138"/>
      <c r="FX348" s="199"/>
      <c r="FY348" s="138"/>
      <c r="FZ348" s="138"/>
      <c r="GA348" s="138"/>
      <c r="GB348" s="138"/>
      <c r="GC348" s="199"/>
      <c r="GF348" s="8"/>
    </row>
    <row r="349" spans="1:188" x14ac:dyDescent="0.15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99"/>
      <c r="Q349" s="138"/>
      <c r="R349" s="138"/>
      <c r="S349" s="138"/>
      <c r="T349" s="199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99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99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  <c r="BT349" s="199"/>
      <c r="BU349" s="138"/>
      <c r="BV349" s="138"/>
      <c r="BW349" s="138"/>
      <c r="BX349" s="199"/>
      <c r="BY349" s="138"/>
      <c r="BZ349" s="138"/>
      <c r="CA349" s="138"/>
      <c r="CB349" s="199"/>
      <c r="CC349" s="138"/>
      <c r="CD349" s="138"/>
      <c r="CE349" s="138"/>
      <c r="CF349" s="199"/>
      <c r="CG349" s="138"/>
      <c r="CH349" s="138"/>
      <c r="CI349" s="138"/>
      <c r="CJ349" s="199"/>
      <c r="CK349" s="138"/>
      <c r="CL349" s="138"/>
      <c r="CM349" s="138"/>
      <c r="CN349" s="199"/>
      <c r="CO349" s="138"/>
      <c r="CP349" s="138"/>
      <c r="CQ349" s="138"/>
      <c r="CR349" s="199"/>
      <c r="CS349" s="138"/>
      <c r="CT349" s="138"/>
      <c r="CU349" s="138"/>
      <c r="CV349" s="199"/>
      <c r="CW349" s="138"/>
      <c r="CX349" s="138"/>
      <c r="CY349" s="138"/>
      <c r="CZ349" s="199"/>
      <c r="DA349" s="138"/>
      <c r="DB349" s="138"/>
      <c r="DC349" s="138"/>
      <c r="DD349" s="199"/>
      <c r="DE349" s="138"/>
      <c r="DF349" s="138"/>
      <c r="DG349" s="138"/>
      <c r="DH349" s="199"/>
      <c r="DI349" s="138"/>
      <c r="DJ349" s="138"/>
      <c r="DK349" s="138"/>
      <c r="DL349" s="199"/>
      <c r="DM349" s="138"/>
      <c r="DN349" s="138"/>
      <c r="DO349" s="138"/>
      <c r="DP349" s="199"/>
      <c r="DQ349" s="138"/>
      <c r="DR349" s="138"/>
      <c r="DS349" s="138"/>
      <c r="DT349" s="138"/>
      <c r="DU349" s="199"/>
      <c r="DV349" s="138"/>
      <c r="DW349" s="138"/>
      <c r="DX349" s="138"/>
      <c r="DY349" s="138"/>
      <c r="DZ349" s="199"/>
      <c r="EA349" s="138"/>
      <c r="EB349" s="138"/>
      <c r="EC349" s="138"/>
      <c r="ED349" s="138"/>
      <c r="EE349" s="199"/>
      <c r="EF349" s="138"/>
      <c r="EG349" s="138"/>
      <c r="EH349" s="138"/>
      <c r="EI349" s="138"/>
      <c r="EJ349" s="199"/>
      <c r="EK349" s="138"/>
      <c r="EL349" s="138"/>
      <c r="EM349" s="138"/>
      <c r="EN349" s="138"/>
      <c r="EO349" s="199"/>
      <c r="EP349" s="138"/>
      <c r="EQ349" s="138"/>
      <c r="ER349" s="138"/>
      <c r="ES349" s="138"/>
      <c r="ET349" s="199"/>
      <c r="EU349" s="138"/>
      <c r="EV349" s="138"/>
      <c r="EW349" s="138"/>
      <c r="EX349" s="138"/>
      <c r="EY349" s="199"/>
      <c r="EZ349" s="138"/>
      <c r="FA349" s="138"/>
      <c r="FB349" s="138"/>
      <c r="FC349" s="138"/>
      <c r="FD349" s="199"/>
      <c r="FE349" s="138"/>
      <c r="FF349" s="138"/>
      <c r="FG349" s="138"/>
      <c r="FH349" s="138"/>
      <c r="FI349" s="199"/>
      <c r="FJ349" s="138"/>
      <c r="FK349" s="138"/>
      <c r="FL349" s="138"/>
      <c r="FM349" s="138"/>
      <c r="FN349" s="199"/>
      <c r="FO349" s="138"/>
      <c r="FP349" s="138"/>
      <c r="FQ349" s="138"/>
      <c r="FR349" s="138"/>
      <c r="FS349" s="199"/>
      <c r="FT349" s="138"/>
      <c r="FU349" s="138"/>
      <c r="FV349" s="138"/>
      <c r="FW349" s="138"/>
      <c r="FX349" s="199"/>
      <c r="FY349" s="138"/>
      <c r="FZ349" s="138"/>
      <c r="GA349" s="138"/>
      <c r="GB349" s="138"/>
      <c r="GC349" s="199"/>
      <c r="GF349" s="8"/>
    </row>
    <row r="350" spans="1:188" x14ac:dyDescent="0.15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99"/>
      <c r="Q350" s="138"/>
      <c r="R350" s="138"/>
      <c r="S350" s="138"/>
      <c r="T350" s="199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99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99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  <c r="BT350" s="199"/>
      <c r="BU350" s="138"/>
      <c r="BV350" s="138"/>
      <c r="BW350" s="138"/>
      <c r="BX350" s="199"/>
      <c r="BY350" s="138"/>
      <c r="BZ350" s="138"/>
      <c r="CA350" s="138"/>
      <c r="CB350" s="199"/>
      <c r="CC350" s="138"/>
      <c r="CD350" s="138"/>
      <c r="CE350" s="138"/>
      <c r="CF350" s="199"/>
      <c r="CG350" s="138"/>
      <c r="CH350" s="138"/>
      <c r="CI350" s="138"/>
      <c r="CJ350" s="199"/>
      <c r="CK350" s="138"/>
      <c r="CL350" s="138"/>
      <c r="CM350" s="138"/>
      <c r="CN350" s="199"/>
      <c r="CO350" s="138"/>
      <c r="CP350" s="138"/>
      <c r="CQ350" s="138"/>
      <c r="CR350" s="199"/>
      <c r="CS350" s="138"/>
      <c r="CT350" s="138"/>
      <c r="CU350" s="138"/>
      <c r="CV350" s="199"/>
      <c r="CW350" s="138"/>
      <c r="CX350" s="138"/>
      <c r="CY350" s="138"/>
      <c r="CZ350" s="199"/>
      <c r="DA350" s="138"/>
      <c r="DB350" s="138"/>
      <c r="DC350" s="138"/>
      <c r="DD350" s="199"/>
      <c r="DE350" s="138"/>
      <c r="DF350" s="138"/>
      <c r="DG350" s="138"/>
      <c r="DH350" s="199"/>
      <c r="DI350" s="138"/>
      <c r="DJ350" s="138"/>
      <c r="DK350" s="138"/>
      <c r="DL350" s="199"/>
      <c r="DM350" s="138"/>
      <c r="DN350" s="138"/>
      <c r="DO350" s="138"/>
      <c r="DP350" s="199"/>
      <c r="DQ350" s="138"/>
      <c r="DR350" s="138"/>
      <c r="DS350" s="138"/>
      <c r="DT350" s="138"/>
      <c r="DU350" s="199"/>
      <c r="DV350" s="138"/>
      <c r="DW350" s="138"/>
      <c r="DX350" s="138"/>
      <c r="DY350" s="138"/>
      <c r="DZ350" s="199"/>
      <c r="EA350" s="138"/>
      <c r="EB350" s="138"/>
      <c r="EC350" s="138"/>
      <c r="ED350" s="138"/>
      <c r="EE350" s="199"/>
      <c r="EF350" s="138"/>
      <c r="EG350" s="138"/>
      <c r="EH350" s="138"/>
      <c r="EI350" s="138"/>
      <c r="EJ350" s="199"/>
      <c r="EK350" s="138"/>
      <c r="EL350" s="138"/>
      <c r="EM350" s="138"/>
      <c r="EN350" s="138"/>
      <c r="EO350" s="199"/>
      <c r="EP350" s="138"/>
      <c r="EQ350" s="138"/>
      <c r="ER350" s="138"/>
      <c r="ES350" s="138"/>
      <c r="ET350" s="199"/>
      <c r="EU350" s="138"/>
      <c r="EV350" s="138"/>
      <c r="EW350" s="138"/>
      <c r="EX350" s="138"/>
      <c r="EY350" s="199"/>
      <c r="EZ350" s="138"/>
      <c r="FA350" s="138"/>
      <c r="FB350" s="138"/>
      <c r="FC350" s="138"/>
      <c r="FD350" s="199"/>
      <c r="FE350" s="138"/>
      <c r="FF350" s="138"/>
      <c r="FG350" s="138"/>
      <c r="FH350" s="138"/>
      <c r="FI350" s="199"/>
      <c r="FJ350" s="138"/>
      <c r="FK350" s="138"/>
      <c r="FL350" s="138"/>
      <c r="FM350" s="138"/>
      <c r="FN350" s="199"/>
      <c r="FO350" s="138"/>
      <c r="FP350" s="138"/>
      <c r="FQ350" s="138"/>
      <c r="FR350" s="138"/>
      <c r="FS350" s="199"/>
      <c r="FT350" s="138"/>
      <c r="FU350" s="138"/>
      <c r="FV350" s="138"/>
      <c r="FW350" s="138"/>
      <c r="FX350" s="199"/>
      <c r="FY350" s="138"/>
      <c r="FZ350" s="138"/>
      <c r="GA350" s="138"/>
      <c r="GB350" s="138"/>
      <c r="GC350" s="199"/>
      <c r="GF350" s="8"/>
    </row>
    <row r="351" spans="1:188" x14ac:dyDescent="0.15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99"/>
      <c r="Q351" s="138"/>
      <c r="R351" s="138"/>
      <c r="S351" s="138"/>
      <c r="T351" s="199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99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99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  <c r="BT351" s="199"/>
      <c r="BU351" s="138"/>
      <c r="BV351" s="138"/>
      <c r="BW351" s="138"/>
      <c r="BX351" s="199"/>
      <c r="BY351" s="138"/>
      <c r="BZ351" s="138"/>
      <c r="CA351" s="138"/>
      <c r="CB351" s="199"/>
      <c r="CC351" s="138"/>
      <c r="CD351" s="138"/>
      <c r="CE351" s="138"/>
      <c r="CF351" s="199"/>
      <c r="CG351" s="138"/>
      <c r="CH351" s="138"/>
      <c r="CI351" s="138"/>
      <c r="CJ351" s="199"/>
      <c r="CK351" s="138"/>
      <c r="CL351" s="138"/>
      <c r="CM351" s="138"/>
      <c r="CN351" s="199"/>
      <c r="CO351" s="138"/>
      <c r="CP351" s="138"/>
      <c r="CQ351" s="138"/>
      <c r="CR351" s="199"/>
      <c r="CS351" s="138"/>
      <c r="CT351" s="138"/>
      <c r="CU351" s="138"/>
      <c r="CV351" s="199"/>
      <c r="CW351" s="138"/>
      <c r="CX351" s="138"/>
      <c r="CY351" s="138"/>
      <c r="CZ351" s="199"/>
      <c r="DA351" s="138"/>
      <c r="DB351" s="138"/>
      <c r="DC351" s="138"/>
      <c r="DD351" s="199"/>
      <c r="DE351" s="138"/>
      <c r="DF351" s="138"/>
      <c r="DG351" s="138"/>
      <c r="DH351" s="199"/>
      <c r="DI351" s="138"/>
      <c r="DJ351" s="138"/>
      <c r="DK351" s="138"/>
      <c r="DL351" s="199"/>
      <c r="DM351" s="138"/>
      <c r="DN351" s="138"/>
      <c r="DO351" s="138"/>
      <c r="DP351" s="199"/>
      <c r="DQ351" s="138"/>
      <c r="DR351" s="138"/>
      <c r="DS351" s="138"/>
      <c r="DT351" s="138"/>
      <c r="DU351" s="199"/>
      <c r="DV351" s="138"/>
      <c r="DW351" s="138"/>
      <c r="DX351" s="138"/>
      <c r="DY351" s="138"/>
      <c r="DZ351" s="199"/>
      <c r="EA351" s="138"/>
      <c r="EB351" s="138"/>
      <c r="EC351" s="138"/>
      <c r="ED351" s="138"/>
      <c r="EE351" s="199"/>
      <c r="EF351" s="138"/>
      <c r="EG351" s="138"/>
      <c r="EH351" s="138"/>
      <c r="EI351" s="138"/>
      <c r="EJ351" s="199"/>
      <c r="EK351" s="138"/>
      <c r="EL351" s="138"/>
      <c r="EM351" s="138"/>
      <c r="EN351" s="138"/>
      <c r="EO351" s="199"/>
      <c r="EP351" s="138"/>
      <c r="EQ351" s="138"/>
      <c r="ER351" s="138"/>
      <c r="ES351" s="138"/>
      <c r="ET351" s="199"/>
      <c r="EU351" s="138"/>
      <c r="EV351" s="138"/>
      <c r="EW351" s="138"/>
      <c r="EX351" s="138"/>
      <c r="EY351" s="199"/>
      <c r="EZ351" s="138"/>
      <c r="FA351" s="138"/>
      <c r="FB351" s="138"/>
      <c r="FC351" s="138"/>
      <c r="FD351" s="199"/>
      <c r="FE351" s="138"/>
      <c r="FF351" s="138"/>
      <c r="FG351" s="138"/>
      <c r="FH351" s="138"/>
      <c r="FI351" s="199"/>
      <c r="FJ351" s="138"/>
      <c r="FK351" s="138"/>
      <c r="FL351" s="138"/>
      <c r="FM351" s="138"/>
      <c r="FN351" s="199"/>
      <c r="FO351" s="138"/>
      <c r="FP351" s="138"/>
      <c r="FQ351" s="138"/>
      <c r="FR351" s="138"/>
      <c r="FS351" s="199"/>
      <c r="FT351" s="138"/>
      <c r="FU351" s="138"/>
      <c r="FV351" s="138"/>
      <c r="FW351" s="138"/>
      <c r="FX351" s="199"/>
      <c r="FY351" s="138"/>
      <c r="FZ351" s="138"/>
      <c r="GA351" s="138"/>
      <c r="GB351" s="138"/>
      <c r="GC351" s="199"/>
      <c r="GF351" s="8"/>
    </row>
    <row r="352" spans="1:188" x14ac:dyDescent="0.15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99"/>
      <c r="Q352" s="138"/>
      <c r="R352" s="138"/>
      <c r="S352" s="138"/>
      <c r="T352" s="199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99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99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99"/>
      <c r="BU352" s="138"/>
      <c r="BV352" s="138"/>
      <c r="BW352" s="138"/>
      <c r="BX352" s="199"/>
      <c r="BY352" s="138"/>
      <c r="BZ352" s="138"/>
      <c r="CA352" s="138"/>
      <c r="CB352" s="199"/>
      <c r="CC352" s="138"/>
      <c r="CD352" s="138"/>
      <c r="CE352" s="138"/>
      <c r="CF352" s="199"/>
      <c r="CG352" s="138"/>
      <c r="CH352" s="138"/>
      <c r="CI352" s="138"/>
      <c r="CJ352" s="199"/>
      <c r="CK352" s="138"/>
      <c r="CL352" s="138"/>
      <c r="CM352" s="138"/>
      <c r="CN352" s="199"/>
      <c r="CO352" s="138"/>
      <c r="CP352" s="138"/>
      <c r="CQ352" s="138"/>
      <c r="CR352" s="199"/>
      <c r="CS352" s="138"/>
      <c r="CT352" s="138"/>
      <c r="CU352" s="138"/>
      <c r="CV352" s="199"/>
      <c r="CW352" s="138"/>
      <c r="CX352" s="138"/>
      <c r="CY352" s="138"/>
      <c r="CZ352" s="199"/>
      <c r="DA352" s="138"/>
      <c r="DB352" s="138"/>
      <c r="DC352" s="138"/>
      <c r="DD352" s="199"/>
      <c r="DE352" s="138"/>
      <c r="DF352" s="138"/>
      <c r="DG352" s="138"/>
      <c r="DH352" s="199"/>
      <c r="DI352" s="138"/>
      <c r="DJ352" s="138"/>
      <c r="DK352" s="138"/>
      <c r="DL352" s="199"/>
      <c r="DM352" s="138"/>
      <c r="DN352" s="138"/>
      <c r="DO352" s="138"/>
      <c r="DP352" s="199"/>
      <c r="DQ352" s="138"/>
      <c r="DR352" s="138"/>
      <c r="DS352" s="138"/>
      <c r="DT352" s="138"/>
      <c r="DU352" s="199"/>
      <c r="DV352" s="138"/>
      <c r="DW352" s="138"/>
      <c r="DX352" s="138"/>
      <c r="DY352" s="138"/>
      <c r="DZ352" s="199"/>
      <c r="EA352" s="138"/>
      <c r="EB352" s="138"/>
      <c r="EC352" s="138"/>
      <c r="ED352" s="138"/>
      <c r="EE352" s="199"/>
      <c r="EF352" s="138"/>
      <c r="EG352" s="138"/>
      <c r="EH352" s="138"/>
      <c r="EI352" s="138"/>
      <c r="EJ352" s="199"/>
      <c r="EK352" s="138"/>
      <c r="EL352" s="138"/>
      <c r="EM352" s="138"/>
      <c r="EN352" s="138"/>
      <c r="EO352" s="199"/>
      <c r="EP352" s="138"/>
      <c r="EQ352" s="138"/>
      <c r="ER352" s="138"/>
      <c r="ES352" s="138"/>
      <c r="ET352" s="199"/>
      <c r="EU352" s="138"/>
      <c r="EV352" s="138"/>
      <c r="EW352" s="138"/>
      <c r="EX352" s="138"/>
      <c r="EY352" s="199"/>
      <c r="EZ352" s="138"/>
      <c r="FA352" s="138"/>
      <c r="FB352" s="138"/>
      <c r="FC352" s="138"/>
      <c r="FD352" s="199"/>
      <c r="FE352" s="138"/>
      <c r="FF352" s="138"/>
      <c r="FG352" s="138"/>
      <c r="FH352" s="138"/>
      <c r="FI352" s="199"/>
      <c r="FJ352" s="138"/>
      <c r="FK352" s="138"/>
      <c r="FL352" s="138"/>
      <c r="FM352" s="138"/>
      <c r="FN352" s="199"/>
      <c r="FO352" s="138"/>
      <c r="FP352" s="138"/>
      <c r="FQ352" s="138"/>
      <c r="FR352" s="138"/>
      <c r="FS352" s="199"/>
      <c r="FT352" s="138"/>
      <c r="FU352" s="138"/>
      <c r="FV352" s="138"/>
      <c r="FW352" s="138"/>
      <c r="FX352" s="199"/>
      <c r="FY352" s="138"/>
      <c r="FZ352" s="138"/>
      <c r="GA352" s="138"/>
      <c r="GB352" s="138"/>
      <c r="GC352" s="199"/>
      <c r="GF352" s="8"/>
    </row>
    <row r="353" spans="1:188" x14ac:dyDescent="0.15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99"/>
      <c r="Q353" s="138"/>
      <c r="R353" s="138"/>
      <c r="S353" s="138"/>
      <c r="T353" s="199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99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99"/>
      <c r="BI353" s="138"/>
      <c r="BJ353" s="138"/>
      <c r="BK353" s="138"/>
      <c r="BL353" s="138"/>
      <c r="BM353" s="138"/>
      <c r="BN353" s="138"/>
      <c r="BO353" s="138"/>
      <c r="BP353" s="138"/>
      <c r="BQ353" s="138"/>
      <c r="BR353" s="138"/>
      <c r="BS353" s="138"/>
      <c r="BT353" s="199"/>
      <c r="BU353" s="138"/>
      <c r="BV353" s="138"/>
      <c r="BW353" s="138"/>
      <c r="BX353" s="199"/>
      <c r="BY353" s="138"/>
      <c r="BZ353" s="138"/>
      <c r="CA353" s="138"/>
      <c r="CB353" s="199"/>
      <c r="CC353" s="138"/>
      <c r="CD353" s="138"/>
      <c r="CE353" s="138"/>
      <c r="CF353" s="199"/>
      <c r="CG353" s="138"/>
      <c r="CH353" s="138"/>
      <c r="CI353" s="138"/>
      <c r="CJ353" s="199"/>
      <c r="CK353" s="138"/>
      <c r="CL353" s="138"/>
      <c r="CM353" s="138"/>
      <c r="CN353" s="199"/>
      <c r="CO353" s="138"/>
      <c r="CP353" s="138"/>
      <c r="CQ353" s="138"/>
      <c r="CR353" s="199"/>
      <c r="CS353" s="138"/>
      <c r="CT353" s="138"/>
      <c r="CU353" s="138"/>
      <c r="CV353" s="199"/>
      <c r="CW353" s="138"/>
      <c r="CX353" s="138"/>
      <c r="CY353" s="138"/>
      <c r="CZ353" s="199"/>
      <c r="DA353" s="138"/>
      <c r="DB353" s="138"/>
      <c r="DC353" s="138"/>
      <c r="DD353" s="199"/>
      <c r="DE353" s="138"/>
      <c r="DF353" s="138"/>
      <c r="DG353" s="138"/>
      <c r="DH353" s="199"/>
      <c r="DI353" s="138"/>
      <c r="DJ353" s="138"/>
      <c r="DK353" s="138"/>
      <c r="DL353" s="199"/>
      <c r="DM353" s="138"/>
      <c r="DN353" s="138"/>
      <c r="DO353" s="138"/>
      <c r="DP353" s="199"/>
      <c r="DQ353" s="138"/>
      <c r="DR353" s="138"/>
      <c r="DS353" s="138"/>
      <c r="DT353" s="138"/>
      <c r="DU353" s="199"/>
      <c r="DV353" s="138"/>
      <c r="DW353" s="138"/>
      <c r="DX353" s="138"/>
      <c r="DY353" s="138"/>
      <c r="DZ353" s="199"/>
      <c r="EA353" s="138"/>
      <c r="EB353" s="138"/>
      <c r="EC353" s="138"/>
      <c r="ED353" s="138"/>
      <c r="EE353" s="199"/>
      <c r="EF353" s="138"/>
      <c r="EG353" s="138"/>
      <c r="EH353" s="138"/>
      <c r="EI353" s="138"/>
      <c r="EJ353" s="199"/>
      <c r="EK353" s="138"/>
      <c r="EL353" s="138"/>
      <c r="EM353" s="138"/>
      <c r="EN353" s="138"/>
      <c r="EO353" s="199"/>
      <c r="EP353" s="138"/>
      <c r="EQ353" s="138"/>
      <c r="ER353" s="138"/>
      <c r="ES353" s="138"/>
      <c r="ET353" s="199"/>
      <c r="EU353" s="138"/>
      <c r="EV353" s="138"/>
      <c r="EW353" s="138"/>
      <c r="EX353" s="138"/>
      <c r="EY353" s="199"/>
      <c r="EZ353" s="138"/>
      <c r="FA353" s="138"/>
      <c r="FB353" s="138"/>
      <c r="FC353" s="138"/>
      <c r="FD353" s="199"/>
      <c r="FE353" s="138"/>
      <c r="FF353" s="138"/>
      <c r="FG353" s="138"/>
      <c r="FH353" s="138"/>
      <c r="FI353" s="199"/>
      <c r="FJ353" s="138"/>
      <c r="FK353" s="138"/>
      <c r="FL353" s="138"/>
      <c r="FM353" s="138"/>
      <c r="FN353" s="199"/>
      <c r="FO353" s="138"/>
      <c r="FP353" s="138"/>
      <c r="FQ353" s="138"/>
      <c r="FR353" s="138"/>
      <c r="FS353" s="199"/>
      <c r="FT353" s="138"/>
      <c r="FU353" s="138"/>
      <c r="FV353" s="138"/>
      <c r="FW353" s="138"/>
      <c r="FX353" s="199"/>
      <c r="FY353" s="138"/>
      <c r="FZ353" s="138"/>
      <c r="GA353" s="138"/>
      <c r="GB353" s="138"/>
      <c r="GC353" s="199"/>
      <c r="GF353" s="8"/>
    </row>
    <row r="354" spans="1:188" x14ac:dyDescent="0.15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99"/>
      <c r="Q354" s="138"/>
      <c r="R354" s="138"/>
      <c r="S354" s="138"/>
      <c r="T354" s="199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99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99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  <c r="BT354" s="199"/>
      <c r="BU354" s="138"/>
      <c r="BV354" s="138"/>
      <c r="BW354" s="138"/>
      <c r="BX354" s="199"/>
      <c r="BY354" s="138"/>
      <c r="BZ354" s="138"/>
      <c r="CA354" s="138"/>
      <c r="CB354" s="199"/>
      <c r="CC354" s="138"/>
      <c r="CD354" s="138"/>
      <c r="CE354" s="138"/>
      <c r="CF354" s="199"/>
      <c r="CG354" s="138"/>
      <c r="CH354" s="138"/>
      <c r="CI354" s="138"/>
      <c r="CJ354" s="199"/>
      <c r="CK354" s="138"/>
      <c r="CL354" s="138"/>
      <c r="CM354" s="138"/>
      <c r="CN354" s="199"/>
      <c r="CO354" s="138"/>
      <c r="CP354" s="138"/>
      <c r="CQ354" s="138"/>
      <c r="CR354" s="199"/>
      <c r="CS354" s="138"/>
      <c r="CT354" s="138"/>
      <c r="CU354" s="138"/>
      <c r="CV354" s="199"/>
      <c r="CW354" s="138"/>
      <c r="CX354" s="138"/>
      <c r="CY354" s="138"/>
      <c r="CZ354" s="199"/>
      <c r="DA354" s="138"/>
      <c r="DB354" s="138"/>
      <c r="DC354" s="138"/>
      <c r="DD354" s="199"/>
      <c r="DE354" s="138"/>
      <c r="DF354" s="138"/>
      <c r="DG354" s="138"/>
      <c r="DH354" s="199"/>
      <c r="DI354" s="138"/>
      <c r="DJ354" s="138"/>
      <c r="DK354" s="138"/>
      <c r="DL354" s="199"/>
      <c r="DM354" s="138"/>
      <c r="DN354" s="138"/>
      <c r="DO354" s="138"/>
      <c r="DP354" s="199"/>
      <c r="DQ354" s="138"/>
      <c r="DR354" s="138"/>
      <c r="DS354" s="138"/>
      <c r="DT354" s="138"/>
      <c r="DU354" s="199"/>
      <c r="DV354" s="138"/>
      <c r="DW354" s="138"/>
      <c r="DX354" s="138"/>
      <c r="DY354" s="138"/>
      <c r="DZ354" s="199"/>
      <c r="EA354" s="138"/>
      <c r="EB354" s="138"/>
      <c r="EC354" s="138"/>
      <c r="ED354" s="138"/>
      <c r="EE354" s="199"/>
      <c r="EF354" s="138"/>
      <c r="EG354" s="138"/>
      <c r="EH354" s="138"/>
      <c r="EI354" s="138"/>
      <c r="EJ354" s="199"/>
      <c r="EK354" s="138"/>
      <c r="EL354" s="138"/>
      <c r="EM354" s="138"/>
      <c r="EN354" s="138"/>
      <c r="EO354" s="199"/>
      <c r="EP354" s="138"/>
      <c r="EQ354" s="138"/>
      <c r="ER354" s="138"/>
      <c r="ES354" s="138"/>
      <c r="ET354" s="199"/>
      <c r="EU354" s="138"/>
      <c r="EV354" s="138"/>
      <c r="EW354" s="138"/>
      <c r="EX354" s="138"/>
      <c r="EY354" s="199"/>
      <c r="EZ354" s="138"/>
      <c r="FA354" s="138"/>
      <c r="FB354" s="138"/>
      <c r="FC354" s="138"/>
      <c r="FD354" s="199"/>
      <c r="FE354" s="138"/>
      <c r="FF354" s="138"/>
      <c r="FG354" s="138"/>
      <c r="FH354" s="138"/>
      <c r="FI354" s="199"/>
      <c r="FJ354" s="138"/>
      <c r="FK354" s="138"/>
      <c r="FL354" s="138"/>
      <c r="FM354" s="138"/>
      <c r="FN354" s="199"/>
      <c r="FO354" s="138"/>
      <c r="FP354" s="138"/>
      <c r="FQ354" s="138"/>
      <c r="FR354" s="138"/>
      <c r="FS354" s="199"/>
      <c r="FT354" s="138"/>
      <c r="FU354" s="138"/>
      <c r="FV354" s="138"/>
      <c r="FW354" s="138"/>
      <c r="FX354" s="199"/>
      <c r="FY354" s="138"/>
      <c r="FZ354" s="138"/>
      <c r="GA354" s="138"/>
      <c r="GB354" s="138"/>
      <c r="GC354" s="199"/>
      <c r="GF354" s="8"/>
    </row>
    <row r="355" spans="1:188" x14ac:dyDescent="0.15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99"/>
      <c r="Q355" s="138"/>
      <c r="R355" s="138"/>
      <c r="S355" s="138"/>
      <c r="T355" s="199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99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99"/>
      <c r="BI355" s="138"/>
      <c r="BJ355" s="138"/>
      <c r="BK355" s="138"/>
      <c r="BL355" s="138"/>
      <c r="BM355" s="138"/>
      <c r="BN355" s="138"/>
      <c r="BO355" s="138"/>
      <c r="BP355" s="138"/>
      <c r="BQ355" s="138"/>
      <c r="BR355" s="138"/>
      <c r="BS355" s="138"/>
      <c r="BT355" s="199"/>
      <c r="BU355" s="138"/>
      <c r="BV355" s="138"/>
      <c r="BW355" s="138"/>
      <c r="BX355" s="199"/>
      <c r="BY355" s="138"/>
      <c r="BZ355" s="138"/>
      <c r="CA355" s="138"/>
      <c r="CB355" s="199"/>
      <c r="CC355" s="138"/>
      <c r="CD355" s="138"/>
      <c r="CE355" s="138"/>
      <c r="CF355" s="199"/>
      <c r="CG355" s="138"/>
      <c r="CH355" s="138"/>
      <c r="CI355" s="138"/>
      <c r="CJ355" s="199"/>
      <c r="CK355" s="138"/>
      <c r="CL355" s="138"/>
      <c r="CM355" s="138"/>
      <c r="CN355" s="199"/>
      <c r="CO355" s="138"/>
      <c r="CP355" s="138"/>
      <c r="CQ355" s="138"/>
      <c r="CR355" s="199"/>
      <c r="CS355" s="138"/>
      <c r="CT355" s="138"/>
      <c r="CU355" s="138"/>
      <c r="CV355" s="199"/>
      <c r="CW355" s="138"/>
      <c r="CX355" s="138"/>
      <c r="CY355" s="138"/>
      <c r="CZ355" s="199"/>
      <c r="DA355" s="138"/>
      <c r="DB355" s="138"/>
      <c r="DC355" s="138"/>
      <c r="DD355" s="199"/>
      <c r="DE355" s="138"/>
      <c r="DF355" s="138"/>
      <c r="DG355" s="138"/>
      <c r="DH355" s="199"/>
      <c r="DI355" s="138"/>
      <c r="DJ355" s="138"/>
      <c r="DK355" s="138"/>
      <c r="DL355" s="199"/>
      <c r="DM355" s="138"/>
      <c r="DN355" s="138"/>
      <c r="DO355" s="138"/>
      <c r="DP355" s="199"/>
      <c r="DQ355" s="138"/>
      <c r="DR355" s="138"/>
      <c r="DS355" s="138"/>
      <c r="DT355" s="138"/>
      <c r="DU355" s="199"/>
      <c r="DV355" s="138"/>
      <c r="DW355" s="138"/>
      <c r="DX355" s="138"/>
      <c r="DY355" s="138"/>
      <c r="DZ355" s="199"/>
      <c r="EA355" s="138"/>
      <c r="EB355" s="138"/>
      <c r="EC355" s="138"/>
      <c r="ED355" s="138"/>
      <c r="EE355" s="199"/>
      <c r="EF355" s="138"/>
      <c r="EG355" s="138"/>
      <c r="EH355" s="138"/>
      <c r="EI355" s="138"/>
      <c r="EJ355" s="199"/>
      <c r="EK355" s="138"/>
      <c r="EL355" s="138"/>
      <c r="EM355" s="138"/>
      <c r="EN355" s="138"/>
      <c r="EO355" s="199"/>
      <c r="EP355" s="138"/>
      <c r="EQ355" s="138"/>
      <c r="ER355" s="138"/>
      <c r="ES355" s="138"/>
      <c r="ET355" s="199"/>
      <c r="EU355" s="138"/>
      <c r="EV355" s="138"/>
      <c r="EW355" s="138"/>
      <c r="EX355" s="138"/>
      <c r="EY355" s="199"/>
      <c r="EZ355" s="138"/>
      <c r="FA355" s="138"/>
      <c r="FB355" s="138"/>
      <c r="FC355" s="138"/>
      <c r="FD355" s="199"/>
      <c r="FE355" s="138"/>
      <c r="FF355" s="138"/>
      <c r="FG355" s="138"/>
      <c r="FH355" s="138"/>
      <c r="FI355" s="199"/>
      <c r="FJ355" s="138"/>
      <c r="FK355" s="138"/>
      <c r="FL355" s="138"/>
      <c r="FM355" s="138"/>
      <c r="FN355" s="199"/>
      <c r="FO355" s="138"/>
      <c r="FP355" s="138"/>
      <c r="FQ355" s="138"/>
      <c r="FR355" s="138"/>
      <c r="FS355" s="199"/>
      <c r="FT355" s="138"/>
      <c r="FU355" s="138"/>
      <c r="FV355" s="138"/>
      <c r="FW355" s="138"/>
      <c r="FX355" s="199"/>
      <c r="FY355" s="138"/>
      <c r="FZ355" s="138"/>
      <c r="GA355" s="138"/>
      <c r="GB355" s="138"/>
      <c r="GC355" s="199"/>
      <c r="GF355" s="8"/>
    </row>
    <row r="356" spans="1:188" x14ac:dyDescent="0.15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99"/>
      <c r="Q356" s="138"/>
      <c r="R356" s="138"/>
      <c r="S356" s="138"/>
      <c r="T356" s="199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99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99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  <c r="BT356" s="199"/>
      <c r="BU356" s="138"/>
      <c r="BV356" s="138"/>
      <c r="BW356" s="138"/>
      <c r="BX356" s="199"/>
      <c r="BY356" s="138"/>
      <c r="BZ356" s="138"/>
      <c r="CA356" s="138"/>
      <c r="CB356" s="199"/>
      <c r="CC356" s="138"/>
      <c r="CD356" s="138"/>
      <c r="CE356" s="138"/>
      <c r="CF356" s="199"/>
      <c r="CG356" s="138"/>
      <c r="CH356" s="138"/>
      <c r="CI356" s="138"/>
      <c r="CJ356" s="199"/>
      <c r="CK356" s="138"/>
      <c r="CL356" s="138"/>
      <c r="CM356" s="138"/>
      <c r="CN356" s="199"/>
      <c r="CO356" s="138"/>
      <c r="CP356" s="138"/>
      <c r="CQ356" s="138"/>
      <c r="CR356" s="199"/>
      <c r="CS356" s="138"/>
      <c r="CT356" s="138"/>
      <c r="CU356" s="138"/>
      <c r="CV356" s="199"/>
      <c r="CW356" s="138"/>
      <c r="CX356" s="138"/>
      <c r="CY356" s="138"/>
      <c r="CZ356" s="199"/>
      <c r="DA356" s="138"/>
      <c r="DB356" s="138"/>
      <c r="DC356" s="138"/>
      <c r="DD356" s="199"/>
      <c r="DE356" s="138"/>
      <c r="DF356" s="138"/>
      <c r="DG356" s="138"/>
      <c r="DH356" s="199"/>
      <c r="DI356" s="138"/>
      <c r="DJ356" s="138"/>
      <c r="DK356" s="138"/>
      <c r="DL356" s="199"/>
      <c r="DM356" s="138"/>
      <c r="DN356" s="138"/>
      <c r="DO356" s="138"/>
      <c r="DP356" s="199"/>
      <c r="DQ356" s="138"/>
      <c r="DR356" s="138"/>
      <c r="DS356" s="138"/>
      <c r="DT356" s="138"/>
      <c r="DU356" s="199"/>
      <c r="DV356" s="138"/>
      <c r="DW356" s="138"/>
      <c r="DX356" s="138"/>
      <c r="DY356" s="138"/>
      <c r="DZ356" s="199"/>
      <c r="EA356" s="138"/>
      <c r="EB356" s="138"/>
      <c r="EC356" s="138"/>
      <c r="ED356" s="138"/>
      <c r="EE356" s="199"/>
      <c r="EF356" s="138"/>
      <c r="EG356" s="138"/>
      <c r="EH356" s="138"/>
      <c r="EI356" s="138"/>
      <c r="EJ356" s="199"/>
      <c r="EK356" s="138"/>
      <c r="EL356" s="138"/>
      <c r="EM356" s="138"/>
      <c r="EN356" s="138"/>
      <c r="EO356" s="199"/>
      <c r="EP356" s="138"/>
      <c r="EQ356" s="138"/>
      <c r="ER356" s="138"/>
      <c r="ES356" s="138"/>
      <c r="ET356" s="199"/>
      <c r="EU356" s="138"/>
      <c r="EV356" s="138"/>
      <c r="EW356" s="138"/>
      <c r="EX356" s="138"/>
      <c r="EY356" s="199"/>
      <c r="EZ356" s="138"/>
      <c r="FA356" s="138"/>
      <c r="FB356" s="138"/>
      <c r="FC356" s="138"/>
      <c r="FD356" s="199"/>
      <c r="FE356" s="138"/>
      <c r="FF356" s="138"/>
      <c r="FG356" s="138"/>
      <c r="FH356" s="138"/>
      <c r="FI356" s="199"/>
      <c r="FJ356" s="138"/>
      <c r="FK356" s="138"/>
      <c r="FL356" s="138"/>
      <c r="FM356" s="138"/>
      <c r="FN356" s="199"/>
      <c r="FO356" s="138"/>
      <c r="FP356" s="138"/>
      <c r="FQ356" s="138"/>
      <c r="FR356" s="138"/>
      <c r="FS356" s="199"/>
      <c r="FT356" s="138"/>
      <c r="FU356" s="138"/>
      <c r="FV356" s="138"/>
      <c r="FW356" s="138"/>
      <c r="FX356" s="199"/>
      <c r="FY356" s="138"/>
      <c r="FZ356" s="138"/>
      <c r="GA356" s="138"/>
      <c r="GB356" s="138"/>
      <c r="GC356" s="199"/>
      <c r="GF356" s="8"/>
    </row>
    <row r="357" spans="1:188" x14ac:dyDescent="0.15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99"/>
      <c r="Q357" s="138"/>
      <c r="R357" s="138"/>
      <c r="S357" s="138"/>
      <c r="T357" s="199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99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99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  <c r="BT357" s="199"/>
      <c r="BU357" s="138"/>
      <c r="BV357" s="138"/>
      <c r="BW357" s="138"/>
      <c r="BX357" s="199"/>
      <c r="BY357" s="138"/>
      <c r="BZ357" s="138"/>
      <c r="CA357" s="138"/>
      <c r="CB357" s="199"/>
      <c r="CC357" s="138"/>
      <c r="CD357" s="138"/>
      <c r="CE357" s="138"/>
      <c r="CF357" s="199"/>
      <c r="CG357" s="138"/>
      <c r="CH357" s="138"/>
      <c r="CI357" s="138"/>
      <c r="CJ357" s="199"/>
      <c r="CK357" s="138"/>
      <c r="CL357" s="138"/>
      <c r="CM357" s="138"/>
      <c r="CN357" s="199"/>
      <c r="CO357" s="138"/>
      <c r="CP357" s="138"/>
      <c r="CQ357" s="138"/>
      <c r="CR357" s="199"/>
      <c r="CS357" s="138"/>
      <c r="CT357" s="138"/>
      <c r="CU357" s="138"/>
      <c r="CV357" s="199"/>
      <c r="CW357" s="138"/>
      <c r="CX357" s="138"/>
      <c r="CY357" s="138"/>
      <c r="CZ357" s="199"/>
      <c r="DA357" s="138"/>
      <c r="DB357" s="138"/>
      <c r="DC357" s="138"/>
      <c r="DD357" s="199"/>
      <c r="DE357" s="138"/>
      <c r="DF357" s="138"/>
      <c r="DG357" s="138"/>
      <c r="DH357" s="199"/>
      <c r="DI357" s="138"/>
      <c r="DJ357" s="138"/>
      <c r="DK357" s="138"/>
      <c r="DL357" s="199"/>
      <c r="DM357" s="138"/>
      <c r="DN357" s="138"/>
      <c r="DO357" s="138"/>
      <c r="DP357" s="199"/>
      <c r="DQ357" s="138"/>
      <c r="DR357" s="138"/>
      <c r="DS357" s="138"/>
      <c r="DT357" s="138"/>
      <c r="DU357" s="199"/>
      <c r="DV357" s="138"/>
      <c r="DW357" s="138"/>
      <c r="DX357" s="138"/>
      <c r="DY357" s="138"/>
      <c r="DZ357" s="199"/>
      <c r="EA357" s="138"/>
      <c r="EB357" s="138"/>
      <c r="EC357" s="138"/>
      <c r="ED357" s="138"/>
      <c r="EE357" s="199"/>
      <c r="EF357" s="138"/>
      <c r="EG357" s="138"/>
      <c r="EH357" s="138"/>
      <c r="EI357" s="138"/>
      <c r="EJ357" s="199"/>
      <c r="EK357" s="138"/>
      <c r="EL357" s="138"/>
      <c r="EM357" s="138"/>
      <c r="EN357" s="138"/>
      <c r="EO357" s="199"/>
      <c r="EP357" s="138"/>
      <c r="EQ357" s="138"/>
      <c r="ER357" s="138"/>
      <c r="ES357" s="138"/>
      <c r="ET357" s="199"/>
      <c r="EU357" s="138"/>
      <c r="EV357" s="138"/>
      <c r="EW357" s="138"/>
      <c r="EX357" s="138"/>
      <c r="EY357" s="199"/>
      <c r="EZ357" s="138"/>
      <c r="FA357" s="138"/>
      <c r="FB357" s="138"/>
      <c r="FC357" s="138"/>
      <c r="FD357" s="199"/>
      <c r="FE357" s="138"/>
      <c r="FF357" s="138"/>
      <c r="FG357" s="138"/>
      <c r="FH357" s="138"/>
      <c r="FI357" s="199"/>
      <c r="FJ357" s="138"/>
      <c r="FK357" s="138"/>
      <c r="FL357" s="138"/>
      <c r="FM357" s="138"/>
      <c r="FN357" s="199"/>
      <c r="FO357" s="138"/>
      <c r="FP357" s="138"/>
      <c r="FQ357" s="138"/>
      <c r="FR357" s="138"/>
      <c r="FS357" s="199"/>
      <c r="FT357" s="138"/>
      <c r="FU357" s="138"/>
      <c r="FV357" s="138"/>
      <c r="FW357" s="138"/>
      <c r="FX357" s="199"/>
      <c r="FY357" s="138"/>
      <c r="FZ357" s="138"/>
      <c r="GA357" s="138"/>
      <c r="GB357" s="138"/>
      <c r="GC357" s="199"/>
      <c r="GF357" s="8"/>
    </row>
    <row r="358" spans="1:188" x14ac:dyDescent="0.15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99"/>
      <c r="Q358" s="138"/>
      <c r="R358" s="138"/>
      <c r="S358" s="138"/>
      <c r="T358" s="199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99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99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  <c r="BT358" s="199"/>
      <c r="BU358" s="138"/>
      <c r="BV358" s="138"/>
      <c r="BW358" s="138"/>
      <c r="BX358" s="199"/>
      <c r="BY358" s="138"/>
      <c r="BZ358" s="138"/>
      <c r="CA358" s="138"/>
      <c r="CB358" s="199"/>
      <c r="CC358" s="138"/>
      <c r="CD358" s="138"/>
      <c r="CE358" s="138"/>
      <c r="CF358" s="199"/>
      <c r="CG358" s="138"/>
      <c r="CH358" s="138"/>
      <c r="CI358" s="138"/>
      <c r="CJ358" s="199"/>
      <c r="CK358" s="138"/>
      <c r="CL358" s="138"/>
      <c r="CM358" s="138"/>
      <c r="CN358" s="199"/>
      <c r="CO358" s="138"/>
      <c r="CP358" s="138"/>
      <c r="CQ358" s="138"/>
      <c r="CR358" s="199"/>
      <c r="CS358" s="138"/>
      <c r="CT358" s="138"/>
      <c r="CU358" s="138"/>
      <c r="CV358" s="199"/>
      <c r="CW358" s="138"/>
      <c r="CX358" s="138"/>
      <c r="CY358" s="138"/>
      <c r="CZ358" s="199"/>
      <c r="DA358" s="138"/>
      <c r="DB358" s="138"/>
      <c r="DC358" s="138"/>
      <c r="DD358" s="199"/>
      <c r="DE358" s="138"/>
      <c r="DF358" s="138"/>
      <c r="DG358" s="138"/>
      <c r="DH358" s="199"/>
      <c r="DI358" s="138"/>
      <c r="DJ358" s="138"/>
      <c r="DK358" s="138"/>
      <c r="DL358" s="199"/>
      <c r="DM358" s="138"/>
      <c r="DN358" s="138"/>
      <c r="DO358" s="138"/>
      <c r="DP358" s="199"/>
      <c r="DQ358" s="138"/>
      <c r="DR358" s="138"/>
      <c r="DS358" s="138"/>
      <c r="DT358" s="138"/>
      <c r="DU358" s="199"/>
      <c r="DV358" s="138"/>
      <c r="DW358" s="138"/>
      <c r="DX358" s="138"/>
      <c r="DY358" s="138"/>
      <c r="DZ358" s="199"/>
      <c r="EA358" s="138"/>
      <c r="EB358" s="138"/>
      <c r="EC358" s="138"/>
      <c r="ED358" s="138"/>
      <c r="EE358" s="199"/>
      <c r="EF358" s="138"/>
      <c r="EG358" s="138"/>
      <c r="EH358" s="138"/>
      <c r="EI358" s="138"/>
      <c r="EJ358" s="199"/>
      <c r="EK358" s="138"/>
      <c r="EL358" s="138"/>
      <c r="EM358" s="138"/>
      <c r="EN358" s="138"/>
      <c r="EO358" s="199"/>
      <c r="EP358" s="138"/>
      <c r="EQ358" s="138"/>
      <c r="ER358" s="138"/>
      <c r="ES358" s="138"/>
      <c r="ET358" s="199"/>
      <c r="EU358" s="138"/>
      <c r="EV358" s="138"/>
      <c r="EW358" s="138"/>
      <c r="EX358" s="138"/>
      <c r="EY358" s="199"/>
      <c r="EZ358" s="138"/>
      <c r="FA358" s="138"/>
      <c r="FB358" s="138"/>
      <c r="FC358" s="138"/>
      <c r="FD358" s="199"/>
      <c r="FE358" s="138"/>
      <c r="FF358" s="138"/>
      <c r="FG358" s="138"/>
      <c r="FH358" s="138"/>
      <c r="FI358" s="199"/>
      <c r="FJ358" s="138"/>
      <c r="FK358" s="138"/>
      <c r="FL358" s="138"/>
      <c r="FM358" s="138"/>
      <c r="FN358" s="199"/>
      <c r="FO358" s="138"/>
      <c r="FP358" s="138"/>
      <c r="FQ358" s="138"/>
      <c r="FR358" s="138"/>
      <c r="FS358" s="199"/>
      <c r="FT358" s="138"/>
      <c r="FU358" s="138"/>
      <c r="FV358" s="138"/>
      <c r="FW358" s="138"/>
      <c r="FX358" s="199"/>
      <c r="FY358" s="138"/>
      <c r="FZ358" s="138"/>
      <c r="GA358" s="138"/>
      <c r="GB358" s="138"/>
      <c r="GC358" s="199"/>
      <c r="GF358" s="8"/>
    </row>
    <row r="359" spans="1:188" x14ac:dyDescent="0.15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99"/>
      <c r="Q359" s="138"/>
      <c r="R359" s="138"/>
      <c r="S359" s="138"/>
      <c r="T359" s="199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99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99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  <c r="BT359" s="199"/>
      <c r="BU359" s="138"/>
      <c r="BV359" s="138"/>
      <c r="BW359" s="138"/>
      <c r="BX359" s="199"/>
      <c r="BY359" s="138"/>
      <c r="BZ359" s="138"/>
      <c r="CA359" s="138"/>
      <c r="CB359" s="199"/>
      <c r="CC359" s="138"/>
      <c r="CD359" s="138"/>
      <c r="CE359" s="138"/>
      <c r="CF359" s="199"/>
      <c r="CG359" s="138"/>
      <c r="CH359" s="138"/>
      <c r="CI359" s="138"/>
      <c r="CJ359" s="199"/>
      <c r="CK359" s="138"/>
      <c r="CL359" s="138"/>
      <c r="CM359" s="138"/>
      <c r="CN359" s="199"/>
      <c r="CO359" s="138"/>
      <c r="CP359" s="138"/>
      <c r="CQ359" s="138"/>
      <c r="CR359" s="199"/>
      <c r="CS359" s="138"/>
      <c r="CT359" s="138"/>
      <c r="CU359" s="138"/>
      <c r="CV359" s="199"/>
      <c r="CW359" s="138"/>
      <c r="CX359" s="138"/>
      <c r="CY359" s="138"/>
      <c r="CZ359" s="199"/>
      <c r="DA359" s="138"/>
      <c r="DB359" s="138"/>
      <c r="DC359" s="138"/>
      <c r="DD359" s="199"/>
      <c r="DE359" s="138"/>
      <c r="DF359" s="138"/>
      <c r="DG359" s="138"/>
      <c r="DH359" s="199"/>
      <c r="DI359" s="138"/>
      <c r="DJ359" s="138"/>
      <c r="DK359" s="138"/>
      <c r="DL359" s="199"/>
      <c r="DM359" s="138"/>
      <c r="DN359" s="138"/>
      <c r="DO359" s="138"/>
      <c r="DP359" s="199"/>
      <c r="DQ359" s="138"/>
      <c r="DR359" s="138"/>
      <c r="DS359" s="138"/>
      <c r="DT359" s="138"/>
      <c r="DU359" s="199"/>
      <c r="DV359" s="138"/>
      <c r="DW359" s="138"/>
      <c r="DX359" s="138"/>
      <c r="DY359" s="138"/>
      <c r="DZ359" s="199"/>
      <c r="EA359" s="138"/>
      <c r="EB359" s="138"/>
      <c r="EC359" s="138"/>
      <c r="ED359" s="138"/>
      <c r="EE359" s="199"/>
      <c r="EF359" s="138"/>
      <c r="EG359" s="138"/>
      <c r="EH359" s="138"/>
      <c r="EI359" s="138"/>
      <c r="EJ359" s="199"/>
      <c r="EK359" s="138"/>
      <c r="EL359" s="138"/>
      <c r="EM359" s="138"/>
      <c r="EN359" s="138"/>
      <c r="EO359" s="199"/>
      <c r="EP359" s="138"/>
      <c r="EQ359" s="138"/>
      <c r="ER359" s="138"/>
      <c r="ES359" s="138"/>
      <c r="ET359" s="199"/>
      <c r="EU359" s="138"/>
      <c r="EV359" s="138"/>
      <c r="EW359" s="138"/>
      <c r="EX359" s="138"/>
      <c r="EY359" s="199"/>
      <c r="EZ359" s="138"/>
      <c r="FA359" s="138"/>
      <c r="FB359" s="138"/>
      <c r="FC359" s="138"/>
      <c r="FD359" s="199"/>
      <c r="FE359" s="138"/>
      <c r="FF359" s="138"/>
      <c r="FG359" s="138"/>
      <c r="FH359" s="138"/>
      <c r="FI359" s="199"/>
      <c r="FJ359" s="138"/>
      <c r="FK359" s="138"/>
      <c r="FL359" s="138"/>
      <c r="FM359" s="138"/>
      <c r="FN359" s="199"/>
      <c r="FO359" s="138"/>
      <c r="FP359" s="138"/>
      <c r="FQ359" s="138"/>
      <c r="FR359" s="138"/>
      <c r="FS359" s="199"/>
      <c r="FT359" s="138"/>
      <c r="FU359" s="138"/>
      <c r="FV359" s="138"/>
      <c r="FW359" s="138"/>
      <c r="FX359" s="199"/>
      <c r="FY359" s="138"/>
      <c r="FZ359" s="138"/>
      <c r="GA359" s="138"/>
      <c r="GB359" s="138"/>
      <c r="GC359" s="199"/>
      <c r="GF359" s="8"/>
    </row>
    <row r="360" spans="1:188" x14ac:dyDescent="0.15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99"/>
      <c r="Q360" s="138"/>
      <c r="R360" s="138"/>
      <c r="S360" s="138"/>
      <c r="T360" s="199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99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99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  <c r="BT360" s="199"/>
      <c r="BU360" s="138"/>
      <c r="BV360" s="138"/>
      <c r="BW360" s="138"/>
      <c r="BX360" s="199"/>
      <c r="BY360" s="138"/>
      <c r="BZ360" s="138"/>
      <c r="CA360" s="138"/>
      <c r="CB360" s="199"/>
      <c r="CC360" s="138"/>
      <c r="CD360" s="138"/>
      <c r="CE360" s="138"/>
      <c r="CF360" s="199"/>
      <c r="CG360" s="138"/>
      <c r="CH360" s="138"/>
      <c r="CI360" s="138"/>
      <c r="CJ360" s="199"/>
      <c r="CK360" s="138"/>
      <c r="CL360" s="138"/>
      <c r="CM360" s="138"/>
      <c r="CN360" s="199"/>
      <c r="CO360" s="138"/>
      <c r="CP360" s="138"/>
      <c r="CQ360" s="138"/>
      <c r="CR360" s="199"/>
      <c r="CS360" s="138"/>
      <c r="CT360" s="138"/>
      <c r="CU360" s="138"/>
      <c r="CV360" s="199"/>
      <c r="CW360" s="138"/>
      <c r="CX360" s="138"/>
      <c r="CY360" s="138"/>
      <c r="CZ360" s="199"/>
      <c r="DA360" s="138"/>
      <c r="DB360" s="138"/>
      <c r="DC360" s="138"/>
      <c r="DD360" s="199"/>
      <c r="DE360" s="138"/>
      <c r="DF360" s="138"/>
      <c r="DG360" s="138"/>
      <c r="DH360" s="199"/>
      <c r="DI360" s="138"/>
      <c r="DJ360" s="138"/>
      <c r="DK360" s="138"/>
      <c r="DL360" s="199"/>
      <c r="DM360" s="138"/>
      <c r="DN360" s="138"/>
      <c r="DO360" s="138"/>
      <c r="DP360" s="199"/>
      <c r="DQ360" s="138"/>
      <c r="DR360" s="138"/>
      <c r="DS360" s="138"/>
      <c r="DT360" s="138"/>
      <c r="DU360" s="199"/>
      <c r="DV360" s="138"/>
      <c r="DW360" s="138"/>
      <c r="DX360" s="138"/>
      <c r="DY360" s="138"/>
      <c r="DZ360" s="199"/>
      <c r="EA360" s="138"/>
      <c r="EB360" s="138"/>
      <c r="EC360" s="138"/>
      <c r="ED360" s="138"/>
      <c r="EE360" s="199"/>
      <c r="EF360" s="138"/>
      <c r="EG360" s="138"/>
      <c r="EH360" s="138"/>
      <c r="EI360" s="138"/>
      <c r="EJ360" s="199"/>
      <c r="EK360" s="138"/>
      <c r="EL360" s="138"/>
      <c r="EM360" s="138"/>
      <c r="EN360" s="138"/>
      <c r="EO360" s="199"/>
      <c r="EP360" s="138"/>
      <c r="EQ360" s="138"/>
      <c r="ER360" s="138"/>
      <c r="ES360" s="138"/>
      <c r="ET360" s="199"/>
      <c r="EU360" s="138"/>
      <c r="EV360" s="138"/>
      <c r="EW360" s="138"/>
      <c r="EX360" s="138"/>
      <c r="EY360" s="199"/>
      <c r="EZ360" s="138"/>
      <c r="FA360" s="138"/>
      <c r="FB360" s="138"/>
      <c r="FC360" s="138"/>
      <c r="FD360" s="199"/>
      <c r="FE360" s="138"/>
      <c r="FF360" s="138"/>
      <c r="FG360" s="138"/>
      <c r="FH360" s="138"/>
      <c r="FI360" s="199"/>
      <c r="FJ360" s="138"/>
      <c r="FK360" s="138"/>
      <c r="FL360" s="138"/>
      <c r="FM360" s="138"/>
      <c r="FN360" s="199"/>
      <c r="FO360" s="138"/>
      <c r="FP360" s="138"/>
      <c r="FQ360" s="138"/>
      <c r="FR360" s="138"/>
      <c r="FS360" s="199"/>
      <c r="FT360" s="138"/>
      <c r="FU360" s="138"/>
      <c r="FV360" s="138"/>
      <c r="FW360" s="138"/>
      <c r="FX360" s="199"/>
      <c r="FY360" s="138"/>
      <c r="FZ360" s="138"/>
      <c r="GA360" s="138"/>
      <c r="GB360" s="138"/>
      <c r="GC360" s="199"/>
      <c r="GF360" s="8"/>
    </row>
    <row r="361" spans="1:188" x14ac:dyDescent="0.15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99"/>
      <c r="Q361" s="138"/>
      <c r="R361" s="138"/>
      <c r="S361" s="138"/>
      <c r="T361" s="199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99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99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  <c r="BT361" s="199"/>
      <c r="BU361" s="138"/>
      <c r="BV361" s="138"/>
      <c r="BW361" s="138"/>
      <c r="BX361" s="199"/>
      <c r="BY361" s="138"/>
      <c r="BZ361" s="138"/>
      <c r="CA361" s="138"/>
      <c r="CB361" s="199"/>
      <c r="CC361" s="138"/>
      <c r="CD361" s="138"/>
      <c r="CE361" s="138"/>
      <c r="CF361" s="199"/>
      <c r="CG361" s="138"/>
      <c r="CH361" s="138"/>
      <c r="CI361" s="138"/>
      <c r="CJ361" s="199"/>
      <c r="CK361" s="138"/>
      <c r="CL361" s="138"/>
      <c r="CM361" s="138"/>
      <c r="CN361" s="199"/>
      <c r="CO361" s="138"/>
      <c r="CP361" s="138"/>
      <c r="CQ361" s="138"/>
      <c r="CR361" s="199"/>
      <c r="CS361" s="138"/>
      <c r="CT361" s="138"/>
      <c r="CU361" s="138"/>
      <c r="CV361" s="199"/>
      <c r="CW361" s="138"/>
      <c r="CX361" s="138"/>
      <c r="CY361" s="138"/>
      <c r="CZ361" s="199"/>
      <c r="DA361" s="138"/>
      <c r="DB361" s="138"/>
      <c r="DC361" s="138"/>
      <c r="DD361" s="199"/>
      <c r="DE361" s="138"/>
      <c r="DF361" s="138"/>
      <c r="DG361" s="138"/>
      <c r="DH361" s="199"/>
      <c r="DI361" s="138"/>
      <c r="DJ361" s="138"/>
      <c r="DK361" s="138"/>
      <c r="DL361" s="199"/>
      <c r="DM361" s="138"/>
      <c r="DN361" s="138"/>
      <c r="DO361" s="138"/>
      <c r="DP361" s="199"/>
      <c r="DQ361" s="138"/>
      <c r="DR361" s="138"/>
      <c r="DS361" s="138"/>
      <c r="DT361" s="138"/>
      <c r="DU361" s="199"/>
      <c r="DV361" s="138"/>
      <c r="DW361" s="138"/>
      <c r="DX361" s="138"/>
      <c r="DY361" s="138"/>
      <c r="DZ361" s="199"/>
      <c r="EA361" s="138"/>
      <c r="EB361" s="138"/>
      <c r="EC361" s="138"/>
      <c r="ED361" s="138"/>
      <c r="EE361" s="199"/>
      <c r="EF361" s="138"/>
      <c r="EG361" s="138"/>
      <c r="EH361" s="138"/>
      <c r="EI361" s="138"/>
      <c r="EJ361" s="199"/>
      <c r="EK361" s="138"/>
      <c r="EL361" s="138"/>
      <c r="EM361" s="138"/>
      <c r="EN361" s="138"/>
      <c r="EO361" s="199"/>
      <c r="EP361" s="138"/>
      <c r="EQ361" s="138"/>
      <c r="ER361" s="138"/>
      <c r="ES361" s="138"/>
      <c r="ET361" s="199"/>
      <c r="EU361" s="138"/>
      <c r="EV361" s="138"/>
      <c r="EW361" s="138"/>
      <c r="EX361" s="138"/>
      <c r="EY361" s="199"/>
      <c r="EZ361" s="138"/>
      <c r="FA361" s="138"/>
      <c r="FB361" s="138"/>
      <c r="FC361" s="138"/>
      <c r="FD361" s="199"/>
      <c r="FE361" s="138"/>
      <c r="FF361" s="138"/>
      <c r="FG361" s="138"/>
      <c r="FH361" s="138"/>
      <c r="FI361" s="199"/>
      <c r="FJ361" s="138"/>
      <c r="FK361" s="138"/>
      <c r="FL361" s="138"/>
      <c r="FM361" s="138"/>
      <c r="FN361" s="199"/>
      <c r="FO361" s="138"/>
      <c r="FP361" s="138"/>
      <c r="FQ361" s="138"/>
      <c r="FR361" s="138"/>
      <c r="FS361" s="199"/>
      <c r="FT361" s="138"/>
      <c r="FU361" s="138"/>
      <c r="FV361" s="138"/>
      <c r="FW361" s="138"/>
      <c r="FX361" s="199"/>
      <c r="FY361" s="138"/>
      <c r="FZ361" s="138"/>
      <c r="GA361" s="138"/>
      <c r="GB361" s="138"/>
      <c r="GC361" s="199"/>
      <c r="GF361" s="8"/>
    </row>
    <row r="362" spans="1:188" x14ac:dyDescent="0.15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99"/>
      <c r="Q362" s="138"/>
      <c r="R362" s="138"/>
      <c r="S362" s="138"/>
      <c r="T362" s="199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99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99"/>
      <c r="BI362" s="138"/>
      <c r="BJ362" s="138"/>
      <c r="BK362" s="138"/>
      <c r="BL362" s="138"/>
      <c r="BM362" s="138"/>
      <c r="BN362" s="138"/>
      <c r="BO362" s="138"/>
      <c r="BP362" s="138"/>
      <c r="BQ362" s="138"/>
      <c r="BR362" s="138"/>
      <c r="BS362" s="138"/>
      <c r="BT362" s="199"/>
      <c r="BU362" s="138"/>
      <c r="BV362" s="138"/>
      <c r="BW362" s="138"/>
      <c r="BX362" s="199"/>
      <c r="BY362" s="138"/>
      <c r="BZ362" s="138"/>
      <c r="CA362" s="138"/>
      <c r="CB362" s="199"/>
      <c r="CC362" s="138"/>
      <c r="CD362" s="138"/>
      <c r="CE362" s="138"/>
      <c r="CF362" s="199"/>
      <c r="CG362" s="138"/>
      <c r="CH362" s="138"/>
      <c r="CI362" s="138"/>
      <c r="CJ362" s="199"/>
      <c r="CK362" s="138"/>
      <c r="CL362" s="138"/>
      <c r="CM362" s="138"/>
      <c r="CN362" s="199"/>
      <c r="CO362" s="138"/>
      <c r="CP362" s="138"/>
      <c r="CQ362" s="138"/>
      <c r="CR362" s="199"/>
      <c r="CS362" s="138"/>
      <c r="CT362" s="138"/>
      <c r="CU362" s="138"/>
      <c r="CV362" s="199"/>
      <c r="CW362" s="138"/>
      <c r="CX362" s="138"/>
      <c r="CY362" s="138"/>
      <c r="CZ362" s="199"/>
      <c r="DA362" s="138"/>
      <c r="DB362" s="138"/>
      <c r="DC362" s="138"/>
      <c r="DD362" s="199"/>
      <c r="DE362" s="138"/>
      <c r="DF362" s="138"/>
      <c r="DG362" s="138"/>
      <c r="DH362" s="199"/>
      <c r="DI362" s="138"/>
      <c r="DJ362" s="138"/>
      <c r="DK362" s="138"/>
      <c r="DL362" s="199"/>
      <c r="DM362" s="138"/>
      <c r="DN362" s="138"/>
      <c r="DO362" s="138"/>
      <c r="DP362" s="199"/>
      <c r="DQ362" s="138"/>
      <c r="DR362" s="138"/>
      <c r="DS362" s="138"/>
      <c r="DT362" s="138"/>
      <c r="DU362" s="199"/>
      <c r="DV362" s="138"/>
      <c r="DW362" s="138"/>
      <c r="DX362" s="138"/>
      <c r="DY362" s="138"/>
      <c r="DZ362" s="199"/>
      <c r="EA362" s="138"/>
      <c r="EB362" s="138"/>
      <c r="EC362" s="138"/>
      <c r="ED362" s="138"/>
      <c r="EE362" s="199"/>
      <c r="EF362" s="138"/>
      <c r="EG362" s="138"/>
      <c r="EH362" s="138"/>
      <c r="EI362" s="138"/>
      <c r="EJ362" s="199"/>
      <c r="EK362" s="138"/>
      <c r="EL362" s="138"/>
      <c r="EM362" s="138"/>
      <c r="EN362" s="138"/>
      <c r="EO362" s="199"/>
      <c r="EP362" s="138"/>
      <c r="EQ362" s="138"/>
      <c r="ER362" s="138"/>
      <c r="ES362" s="138"/>
      <c r="ET362" s="199"/>
      <c r="EU362" s="138"/>
      <c r="EV362" s="138"/>
      <c r="EW362" s="138"/>
      <c r="EX362" s="138"/>
      <c r="EY362" s="199"/>
      <c r="EZ362" s="138"/>
      <c r="FA362" s="138"/>
      <c r="FB362" s="138"/>
      <c r="FC362" s="138"/>
      <c r="FD362" s="199"/>
      <c r="FE362" s="138"/>
      <c r="FF362" s="138"/>
      <c r="FG362" s="138"/>
      <c r="FH362" s="138"/>
      <c r="FI362" s="199"/>
      <c r="FJ362" s="138"/>
      <c r="FK362" s="138"/>
      <c r="FL362" s="138"/>
      <c r="FM362" s="138"/>
      <c r="FN362" s="199"/>
      <c r="FO362" s="138"/>
      <c r="FP362" s="138"/>
      <c r="FQ362" s="138"/>
      <c r="FR362" s="138"/>
      <c r="FS362" s="199"/>
      <c r="FT362" s="138"/>
      <c r="FU362" s="138"/>
      <c r="FV362" s="138"/>
      <c r="FW362" s="138"/>
      <c r="FX362" s="199"/>
      <c r="FY362" s="138"/>
      <c r="FZ362" s="138"/>
      <c r="GA362" s="138"/>
      <c r="GB362" s="138"/>
      <c r="GC362" s="199"/>
      <c r="GF362" s="8"/>
    </row>
    <row r="363" spans="1:188" x14ac:dyDescent="0.15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99"/>
      <c r="Q363" s="138"/>
      <c r="R363" s="138"/>
      <c r="S363" s="138"/>
      <c r="T363" s="199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99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99"/>
      <c r="BI363" s="138"/>
      <c r="BJ363" s="138"/>
      <c r="BK363" s="138"/>
      <c r="BL363" s="138"/>
      <c r="BM363" s="138"/>
      <c r="BN363" s="138"/>
      <c r="BO363" s="138"/>
      <c r="BP363" s="138"/>
      <c r="BQ363" s="138"/>
      <c r="BR363" s="138"/>
      <c r="BS363" s="138"/>
      <c r="BT363" s="199"/>
      <c r="BU363" s="138"/>
      <c r="BV363" s="138"/>
      <c r="BW363" s="138"/>
      <c r="BX363" s="199"/>
      <c r="BY363" s="138"/>
      <c r="BZ363" s="138"/>
      <c r="CA363" s="138"/>
      <c r="CB363" s="199"/>
      <c r="CC363" s="138"/>
      <c r="CD363" s="138"/>
      <c r="CE363" s="138"/>
      <c r="CF363" s="199"/>
      <c r="CG363" s="138"/>
      <c r="CH363" s="138"/>
      <c r="CI363" s="138"/>
      <c r="CJ363" s="199"/>
      <c r="CK363" s="138"/>
      <c r="CL363" s="138"/>
      <c r="CM363" s="138"/>
      <c r="CN363" s="199"/>
      <c r="CO363" s="138"/>
      <c r="CP363" s="138"/>
      <c r="CQ363" s="138"/>
      <c r="CR363" s="199"/>
      <c r="CS363" s="138"/>
      <c r="CT363" s="138"/>
      <c r="CU363" s="138"/>
      <c r="CV363" s="199"/>
      <c r="CW363" s="138"/>
      <c r="CX363" s="138"/>
      <c r="CY363" s="138"/>
      <c r="CZ363" s="199"/>
      <c r="DA363" s="138"/>
      <c r="DB363" s="138"/>
      <c r="DC363" s="138"/>
      <c r="DD363" s="199"/>
      <c r="DE363" s="138"/>
      <c r="DF363" s="138"/>
      <c r="DG363" s="138"/>
      <c r="DH363" s="199"/>
      <c r="DI363" s="138"/>
      <c r="DJ363" s="138"/>
      <c r="DK363" s="138"/>
      <c r="DL363" s="199"/>
      <c r="DM363" s="138"/>
      <c r="DN363" s="138"/>
      <c r="DO363" s="138"/>
      <c r="DP363" s="199"/>
      <c r="DQ363" s="138"/>
      <c r="DR363" s="138"/>
      <c r="DS363" s="138"/>
      <c r="DT363" s="138"/>
      <c r="DU363" s="199"/>
      <c r="DV363" s="138"/>
      <c r="DW363" s="138"/>
      <c r="DX363" s="138"/>
      <c r="DY363" s="138"/>
      <c r="DZ363" s="199"/>
      <c r="EA363" s="138"/>
      <c r="EB363" s="138"/>
      <c r="EC363" s="138"/>
      <c r="ED363" s="138"/>
      <c r="EE363" s="199"/>
      <c r="EF363" s="138"/>
      <c r="EG363" s="138"/>
      <c r="EH363" s="138"/>
      <c r="EI363" s="138"/>
      <c r="EJ363" s="199"/>
      <c r="EK363" s="138"/>
      <c r="EL363" s="138"/>
      <c r="EM363" s="138"/>
      <c r="EN363" s="138"/>
      <c r="EO363" s="199"/>
      <c r="EP363" s="138"/>
      <c r="EQ363" s="138"/>
      <c r="ER363" s="138"/>
      <c r="ES363" s="138"/>
      <c r="ET363" s="199"/>
      <c r="EU363" s="138"/>
      <c r="EV363" s="138"/>
      <c r="EW363" s="138"/>
      <c r="EX363" s="138"/>
      <c r="EY363" s="199"/>
      <c r="EZ363" s="138"/>
      <c r="FA363" s="138"/>
      <c r="FB363" s="138"/>
      <c r="FC363" s="138"/>
      <c r="FD363" s="199"/>
      <c r="FE363" s="138"/>
      <c r="FF363" s="138"/>
      <c r="FG363" s="138"/>
      <c r="FH363" s="138"/>
      <c r="FI363" s="199"/>
      <c r="FJ363" s="138"/>
      <c r="FK363" s="138"/>
      <c r="FL363" s="138"/>
      <c r="FM363" s="138"/>
      <c r="FN363" s="199"/>
      <c r="FO363" s="138"/>
      <c r="FP363" s="138"/>
      <c r="FQ363" s="138"/>
      <c r="FR363" s="138"/>
      <c r="FS363" s="199"/>
      <c r="FT363" s="138"/>
      <c r="FU363" s="138"/>
      <c r="FV363" s="138"/>
      <c r="FW363" s="138"/>
      <c r="FX363" s="199"/>
      <c r="FY363" s="138"/>
      <c r="FZ363" s="138"/>
      <c r="GA363" s="138"/>
      <c r="GB363" s="138"/>
      <c r="GC363" s="199"/>
      <c r="GF363" s="8"/>
    </row>
    <row r="364" spans="1:188" x14ac:dyDescent="0.15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99"/>
      <c r="Q364" s="138"/>
      <c r="R364" s="138"/>
      <c r="S364" s="138"/>
      <c r="T364" s="199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99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99"/>
      <c r="BI364" s="138"/>
      <c r="BJ364" s="138"/>
      <c r="BK364" s="138"/>
      <c r="BL364" s="138"/>
      <c r="BM364" s="138"/>
      <c r="BN364" s="138"/>
      <c r="BO364" s="138"/>
      <c r="BP364" s="138"/>
      <c r="BQ364" s="138"/>
      <c r="BR364" s="138"/>
      <c r="BS364" s="138"/>
      <c r="BT364" s="199"/>
      <c r="BU364" s="138"/>
      <c r="BV364" s="138"/>
      <c r="BW364" s="138"/>
      <c r="BX364" s="199"/>
      <c r="BY364" s="138"/>
      <c r="BZ364" s="138"/>
      <c r="CA364" s="138"/>
      <c r="CB364" s="199"/>
      <c r="CC364" s="138"/>
      <c r="CD364" s="138"/>
      <c r="CE364" s="138"/>
      <c r="CF364" s="199"/>
      <c r="CG364" s="138"/>
      <c r="CH364" s="138"/>
      <c r="CI364" s="138"/>
      <c r="CJ364" s="199"/>
      <c r="CK364" s="138"/>
      <c r="CL364" s="138"/>
      <c r="CM364" s="138"/>
      <c r="CN364" s="199"/>
      <c r="CO364" s="138"/>
      <c r="CP364" s="138"/>
      <c r="CQ364" s="138"/>
      <c r="CR364" s="199"/>
      <c r="CS364" s="138"/>
      <c r="CT364" s="138"/>
      <c r="CU364" s="138"/>
      <c r="CV364" s="199"/>
      <c r="CW364" s="138"/>
      <c r="CX364" s="138"/>
      <c r="CY364" s="138"/>
      <c r="CZ364" s="199"/>
      <c r="DA364" s="138"/>
      <c r="DB364" s="138"/>
      <c r="DC364" s="138"/>
      <c r="DD364" s="199"/>
      <c r="DE364" s="138"/>
      <c r="DF364" s="138"/>
      <c r="DG364" s="138"/>
      <c r="DH364" s="199"/>
      <c r="DI364" s="138"/>
      <c r="DJ364" s="138"/>
      <c r="DK364" s="138"/>
      <c r="DL364" s="199"/>
      <c r="DM364" s="138"/>
      <c r="DN364" s="138"/>
      <c r="DO364" s="138"/>
      <c r="DP364" s="199"/>
      <c r="DQ364" s="138"/>
      <c r="DR364" s="138"/>
      <c r="DS364" s="138"/>
      <c r="DT364" s="138"/>
      <c r="DU364" s="199"/>
      <c r="DV364" s="138"/>
      <c r="DW364" s="138"/>
      <c r="DX364" s="138"/>
      <c r="DY364" s="138"/>
      <c r="DZ364" s="199"/>
      <c r="EA364" s="138"/>
      <c r="EB364" s="138"/>
      <c r="EC364" s="138"/>
      <c r="ED364" s="138"/>
      <c r="EE364" s="199"/>
      <c r="EF364" s="138"/>
      <c r="EG364" s="138"/>
      <c r="EH364" s="138"/>
      <c r="EI364" s="138"/>
      <c r="EJ364" s="199"/>
      <c r="EK364" s="138"/>
      <c r="EL364" s="138"/>
      <c r="EM364" s="138"/>
      <c r="EN364" s="138"/>
      <c r="EO364" s="199"/>
      <c r="EP364" s="138"/>
      <c r="EQ364" s="138"/>
      <c r="ER364" s="138"/>
      <c r="ES364" s="138"/>
      <c r="ET364" s="199"/>
      <c r="EU364" s="138"/>
      <c r="EV364" s="138"/>
      <c r="EW364" s="138"/>
      <c r="EX364" s="138"/>
      <c r="EY364" s="199"/>
      <c r="EZ364" s="138"/>
      <c r="FA364" s="138"/>
      <c r="FB364" s="138"/>
      <c r="FC364" s="138"/>
      <c r="FD364" s="199"/>
      <c r="FE364" s="138"/>
      <c r="FF364" s="138"/>
      <c r="FG364" s="138"/>
      <c r="FH364" s="138"/>
      <c r="FI364" s="199"/>
      <c r="FJ364" s="138"/>
      <c r="FK364" s="138"/>
      <c r="FL364" s="138"/>
      <c r="FM364" s="138"/>
      <c r="FN364" s="199"/>
      <c r="FO364" s="138"/>
      <c r="FP364" s="138"/>
      <c r="FQ364" s="138"/>
      <c r="FR364" s="138"/>
      <c r="FS364" s="199"/>
      <c r="FT364" s="138"/>
      <c r="FU364" s="138"/>
      <c r="FV364" s="138"/>
      <c r="FW364" s="138"/>
      <c r="FX364" s="199"/>
      <c r="FY364" s="138"/>
      <c r="FZ364" s="138"/>
      <c r="GA364" s="138"/>
      <c r="GB364" s="138"/>
      <c r="GC364" s="199"/>
      <c r="GF364" s="8"/>
    </row>
    <row r="365" spans="1:188" x14ac:dyDescent="0.15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99"/>
      <c r="Q365" s="138"/>
      <c r="R365" s="138"/>
      <c r="S365" s="138"/>
      <c r="T365" s="199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99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99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  <c r="BT365" s="199"/>
      <c r="BU365" s="138"/>
      <c r="BV365" s="138"/>
      <c r="BW365" s="138"/>
      <c r="BX365" s="199"/>
      <c r="BY365" s="138"/>
      <c r="BZ365" s="138"/>
      <c r="CA365" s="138"/>
      <c r="CB365" s="199"/>
      <c r="CC365" s="138"/>
      <c r="CD365" s="138"/>
      <c r="CE365" s="138"/>
      <c r="CF365" s="199"/>
      <c r="CG365" s="138"/>
      <c r="CH365" s="138"/>
      <c r="CI365" s="138"/>
      <c r="CJ365" s="199"/>
      <c r="CK365" s="138"/>
      <c r="CL365" s="138"/>
      <c r="CM365" s="138"/>
      <c r="CN365" s="199"/>
      <c r="CO365" s="138"/>
      <c r="CP365" s="138"/>
      <c r="CQ365" s="138"/>
      <c r="CR365" s="199"/>
      <c r="CS365" s="138"/>
      <c r="CT365" s="138"/>
      <c r="CU365" s="138"/>
      <c r="CV365" s="199"/>
      <c r="CW365" s="138"/>
      <c r="CX365" s="138"/>
      <c r="CY365" s="138"/>
      <c r="CZ365" s="199"/>
      <c r="DA365" s="138"/>
      <c r="DB365" s="138"/>
      <c r="DC365" s="138"/>
      <c r="DD365" s="199"/>
      <c r="DE365" s="138"/>
      <c r="DF365" s="138"/>
      <c r="DG365" s="138"/>
      <c r="DH365" s="199"/>
      <c r="DI365" s="138"/>
      <c r="DJ365" s="138"/>
      <c r="DK365" s="138"/>
      <c r="DL365" s="199"/>
      <c r="DM365" s="138"/>
      <c r="DN365" s="138"/>
      <c r="DO365" s="138"/>
      <c r="DP365" s="199"/>
      <c r="DQ365" s="138"/>
      <c r="DR365" s="138"/>
      <c r="DS365" s="138"/>
      <c r="DT365" s="138"/>
      <c r="DU365" s="199"/>
      <c r="DV365" s="138"/>
      <c r="DW365" s="138"/>
      <c r="DX365" s="138"/>
      <c r="DY365" s="138"/>
      <c r="DZ365" s="199"/>
      <c r="EA365" s="138"/>
      <c r="EB365" s="138"/>
      <c r="EC365" s="138"/>
      <c r="ED365" s="138"/>
      <c r="EE365" s="199"/>
      <c r="EF365" s="138"/>
      <c r="EG365" s="138"/>
      <c r="EH365" s="138"/>
      <c r="EI365" s="138"/>
      <c r="EJ365" s="199"/>
      <c r="EK365" s="138"/>
      <c r="EL365" s="138"/>
      <c r="EM365" s="138"/>
      <c r="EN365" s="138"/>
      <c r="EO365" s="199"/>
      <c r="EP365" s="138"/>
      <c r="EQ365" s="138"/>
      <c r="ER365" s="138"/>
      <c r="ES365" s="138"/>
      <c r="ET365" s="199"/>
      <c r="EU365" s="138"/>
      <c r="EV365" s="138"/>
      <c r="EW365" s="138"/>
      <c r="EX365" s="138"/>
      <c r="EY365" s="199"/>
      <c r="EZ365" s="138"/>
      <c r="FA365" s="138"/>
      <c r="FB365" s="138"/>
      <c r="FC365" s="138"/>
      <c r="FD365" s="199"/>
      <c r="FE365" s="138"/>
      <c r="FF365" s="138"/>
      <c r="FG365" s="138"/>
      <c r="FH365" s="138"/>
      <c r="FI365" s="199"/>
      <c r="FJ365" s="138"/>
      <c r="FK365" s="138"/>
      <c r="FL365" s="138"/>
      <c r="FM365" s="138"/>
      <c r="FN365" s="199"/>
      <c r="FO365" s="138"/>
      <c r="FP365" s="138"/>
      <c r="FQ365" s="138"/>
      <c r="FR365" s="138"/>
      <c r="FS365" s="199"/>
      <c r="FT365" s="138"/>
      <c r="FU365" s="138"/>
      <c r="FV365" s="138"/>
      <c r="FW365" s="138"/>
      <c r="FX365" s="199"/>
      <c r="FY365" s="138"/>
      <c r="FZ365" s="138"/>
      <c r="GA365" s="138"/>
      <c r="GB365" s="138"/>
      <c r="GC365" s="199"/>
      <c r="GF365" s="8"/>
    </row>
    <row r="366" spans="1:188" x14ac:dyDescent="0.15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99"/>
      <c r="Q366" s="138"/>
      <c r="R366" s="138"/>
      <c r="S366" s="138"/>
      <c r="T366" s="199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99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99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  <c r="BT366" s="199"/>
      <c r="BU366" s="138"/>
      <c r="BV366" s="138"/>
      <c r="BW366" s="138"/>
      <c r="BX366" s="199"/>
      <c r="BY366" s="138"/>
      <c r="BZ366" s="138"/>
      <c r="CA366" s="138"/>
      <c r="CB366" s="199"/>
      <c r="CC366" s="138"/>
      <c r="CD366" s="138"/>
      <c r="CE366" s="138"/>
      <c r="CF366" s="199"/>
      <c r="CG366" s="138"/>
      <c r="CH366" s="138"/>
      <c r="CI366" s="138"/>
      <c r="CJ366" s="199"/>
      <c r="CK366" s="138"/>
      <c r="CL366" s="138"/>
      <c r="CM366" s="138"/>
      <c r="CN366" s="199"/>
      <c r="CO366" s="138"/>
      <c r="CP366" s="138"/>
      <c r="CQ366" s="138"/>
      <c r="CR366" s="199"/>
      <c r="CS366" s="138"/>
      <c r="CT366" s="138"/>
      <c r="CU366" s="138"/>
      <c r="CV366" s="199"/>
      <c r="CW366" s="138"/>
      <c r="CX366" s="138"/>
      <c r="CY366" s="138"/>
      <c r="CZ366" s="199"/>
      <c r="DA366" s="138"/>
      <c r="DB366" s="138"/>
      <c r="DC366" s="138"/>
      <c r="DD366" s="199"/>
      <c r="DE366" s="138"/>
      <c r="DF366" s="138"/>
      <c r="DG366" s="138"/>
      <c r="DH366" s="199"/>
      <c r="DI366" s="138"/>
      <c r="DJ366" s="138"/>
      <c r="DK366" s="138"/>
      <c r="DL366" s="199"/>
      <c r="DM366" s="138"/>
      <c r="DN366" s="138"/>
      <c r="DO366" s="138"/>
      <c r="DP366" s="199"/>
      <c r="DQ366" s="138"/>
      <c r="DR366" s="138"/>
      <c r="DS366" s="138"/>
      <c r="DT366" s="138"/>
      <c r="DU366" s="199"/>
      <c r="DV366" s="138"/>
      <c r="DW366" s="138"/>
      <c r="DX366" s="138"/>
      <c r="DY366" s="138"/>
      <c r="DZ366" s="199"/>
      <c r="EA366" s="138"/>
      <c r="EB366" s="138"/>
      <c r="EC366" s="138"/>
      <c r="ED366" s="138"/>
      <c r="EE366" s="199"/>
      <c r="EF366" s="138"/>
      <c r="EG366" s="138"/>
      <c r="EH366" s="138"/>
      <c r="EI366" s="138"/>
      <c r="EJ366" s="199"/>
      <c r="EK366" s="138"/>
      <c r="EL366" s="138"/>
      <c r="EM366" s="138"/>
      <c r="EN366" s="138"/>
      <c r="EO366" s="199"/>
      <c r="EP366" s="138"/>
      <c r="EQ366" s="138"/>
      <c r="ER366" s="138"/>
      <c r="ES366" s="138"/>
      <c r="ET366" s="199"/>
      <c r="EU366" s="138"/>
      <c r="EV366" s="138"/>
      <c r="EW366" s="138"/>
      <c r="EX366" s="138"/>
      <c r="EY366" s="199"/>
      <c r="EZ366" s="138"/>
      <c r="FA366" s="138"/>
      <c r="FB366" s="138"/>
      <c r="FC366" s="138"/>
      <c r="FD366" s="199"/>
      <c r="FE366" s="138"/>
      <c r="FF366" s="138"/>
      <c r="FG366" s="138"/>
      <c r="FH366" s="138"/>
      <c r="FI366" s="199"/>
      <c r="FJ366" s="138"/>
      <c r="FK366" s="138"/>
      <c r="FL366" s="138"/>
      <c r="FM366" s="138"/>
      <c r="FN366" s="199"/>
      <c r="FO366" s="138"/>
      <c r="FP366" s="138"/>
      <c r="FQ366" s="138"/>
      <c r="FR366" s="138"/>
      <c r="FS366" s="199"/>
      <c r="FT366" s="138"/>
      <c r="FU366" s="138"/>
      <c r="FV366" s="138"/>
      <c r="FW366" s="138"/>
      <c r="FX366" s="199"/>
      <c r="FY366" s="138"/>
      <c r="FZ366" s="138"/>
      <c r="GA366" s="138"/>
      <c r="GB366" s="138"/>
      <c r="GC366" s="199"/>
      <c r="GF366" s="8"/>
    </row>
    <row r="367" spans="1:188" x14ac:dyDescent="0.15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99"/>
      <c r="Q367" s="138"/>
      <c r="R367" s="138"/>
      <c r="S367" s="138"/>
      <c r="T367" s="199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99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99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  <c r="BT367" s="199"/>
      <c r="BU367" s="138"/>
      <c r="BV367" s="138"/>
      <c r="BW367" s="138"/>
      <c r="BX367" s="199"/>
      <c r="BY367" s="138"/>
      <c r="BZ367" s="138"/>
      <c r="CA367" s="138"/>
      <c r="CB367" s="199"/>
      <c r="CC367" s="138"/>
      <c r="CD367" s="138"/>
      <c r="CE367" s="138"/>
      <c r="CF367" s="199"/>
      <c r="CG367" s="138"/>
      <c r="CH367" s="138"/>
      <c r="CI367" s="138"/>
      <c r="CJ367" s="199"/>
      <c r="CK367" s="138"/>
      <c r="CL367" s="138"/>
      <c r="CM367" s="138"/>
      <c r="CN367" s="199"/>
      <c r="CO367" s="138"/>
      <c r="CP367" s="138"/>
      <c r="CQ367" s="138"/>
      <c r="CR367" s="199"/>
      <c r="CS367" s="138"/>
      <c r="CT367" s="138"/>
      <c r="CU367" s="138"/>
      <c r="CV367" s="199"/>
      <c r="CW367" s="138"/>
      <c r="CX367" s="138"/>
      <c r="CY367" s="138"/>
      <c r="CZ367" s="199"/>
      <c r="DA367" s="138"/>
      <c r="DB367" s="138"/>
      <c r="DC367" s="138"/>
      <c r="DD367" s="199"/>
      <c r="DE367" s="138"/>
      <c r="DF367" s="138"/>
      <c r="DG367" s="138"/>
      <c r="DH367" s="199"/>
      <c r="DI367" s="138"/>
      <c r="DJ367" s="138"/>
      <c r="DK367" s="138"/>
      <c r="DL367" s="199"/>
      <c r="DM367" s="138"/>
      <c r="DN367" s="138"/>
      <c r="DO367" s="138"/>
      <c r="DP367" s="199"/>
      <c r="DQ367" s="138"/>
      <c r="DR367" s="138"/>
      <c r="DS367" s="138"/>
      <c r="DT367" s="138"/>
      <c r="DU367" s="199"/>
      <c r="DV367" s="138"/>
      <c r="DW367" s="138"/>
      <c r="DX367" s="138"/>
      <c r="DY367" s="138"/>
      <c r="DZ367" s="199"/>
      <c r="EA367" s="138"/>
      <c r="EB367" s="138"/>
      <c r="EC367" s="138"/>
      <c r="ED367" s="138"/>
      <c r="EE367" s="199"/>
      <c r="EF367" s="138"/>
      <c r="EG367" s="138"/>
      <c r="EH367" s="138"/>
      <c r="EI367" s="138"/>
      <c r="EJ367" s="199"/>
      <c r="EK367" s="138"/>
      <c r="EL367" s="138"/>
      <c r="EM367" s="138"/>
      <c r="EN367" s="138"/>
      <c r="EO367" s="199"/>
      <c r="EP367" s="138"/>
      <c r="EQ367" s="138"/>
      <c r="ER367" s="138"/>
      <c r="ES367" s="138"/>
      <c r="ET367" s="199"/>
      <c r="EU367" s="138"/>
      <c r="EV367" s="138"/>
      <c r="EW367" s="138"/>
      <c r="EX367" s="138"/>
      <c r="EY367" s="199"/>
      <c r="EZ367" s="138"/>
      <c r="FA367" s="138"/>
      <c r="FB367" s="138"/>
      <c r="FC367" s="138"/>
      <c r="FD367" s="199"/>
      <c r="FE367" s="138"/>
      <c r="FF367" s="138"/>
      <c r="FG367" s="138"/>
      <c r="FH367" s="138"/>
      <c r="FI367" s="199"/>
      <c r="FJ367" s="138"/>
      <c r="FK367" s="138"/>
      <c r="FL367" s="138"/>
      <c r="FM367" s="138"/>
      <c r="FN367" s="199"/>
      <c r="FO367" s="138"/>
      <c r="FP367" s="138"/>
      <c r="FQ367" s="138"/>
      <c r="FR367" s="138"/>
      <c r="FS367" s="199"/>
      <c r="FT367" s="138"/>
      <c r="FU367" s="138"/>
      <c r="FV367" s="138"/>
      <c r="FW367" s="138"/>
      <c r="FX367" s="199"/>
      <c r="FY367" s="138"/>
      <c r="FZ367" s="138"/>
      <c r="GA367" s="138"/>
      <c r="GB367" s="138"/>
      <c r="GC367" s="199"/>
      <c r="GF367" s="8"/>
    </row>
    <row r="368" spans="1:188" x14ac:dyDescent="0.15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99"/>
      <c r="Q368" s="138"/>
      <c r="R368" s="138"/>
      <c r="S368" s="138"/>
      <c r="T368" s="199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99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99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  <c r="BT368" s="199"/>
      <c r="BU368" s="138"/>
      <c r="BV368" s="138"/>
      <c r="BW368" s="138"/>
      <c r="BX368" s="199"/>
      <c r="BY368" s="138"/>
      <c r="BZ368" s="138"/>
      <c r="CA368" s="138"/>
      <c r="CB368" s="199"/>
      <c r="CC368" s="138"/>
      <c r="CD368" s="138"/>
      <c r="CE368" s="138"/>
      <c r="CF368" s="199"/>
      <c r="CG368" s="138"/>
      <c r="CH368" s="138"/>
      <c r="CI368" s="138"/>
      <c r="CJ368" s="199"/>
      <c r="CK368" s="138"/>
      <c r="CL368" s="138"/>
      <c r="CM368" s="138"/>
      <c r="CN368" s="199"/>
      <c r="CO368" s="138"/>
      <c r="CP368" s="138"/>
      <c r="CQ368" s="138"/>
      <c r="CR368" s="199"/>
      <c r="CS368" s="138"/>
      <c r="CT368" s="138"/>
      <c r="CU368" s="138"/>
      <c r="CV368" s="199"/>
      <c r="CW368" s="138"/>
      <c r="CX368" s="138"/>
      <c r="CY368" s="138"/>
      <c r="CZ368" s="199"/>
      <c r="DA368" s="138"/>
      <c r="DB368" s="138"/>
      <c r="DC368" s="138"/>
      <c r="DD368" s="199"/>
      <c r="DE368" s="138"/>
      <c r="DF368" s="138"/>
      <c r="DG368" s="138"/>
      <c r="DH368" s="199"/>
      <c r="DI368" s="138"/>
      <c r="DJ368" s="138"/>
      <c r="DK368" s="138"/>
      <c r="DL368" s="199"/>
      <c r="DM368" s="138"/>
      <c r="DN368" s="138"/>
      <c r="DO368" s="138"/>
      <c r="DP368" s="199"/>
      <c r="DQ368" s="138"/>
      <c r="DR368" s="138"/>
      <c r="DS368" s="138"/>
      <c r="DT368" s="138"/>
      <c r="DU368" s="199"/>
      <c r="DV368" s="138"/>
      <c r="DW368" s="138"/>
      <c r="DX368" s="138"/>
      <c r="DY368" s="138"/>
      <c r="DZ368" s="199"/>
      <c r="EA368" s="138"/>
      <c r="EB368" s="138"/>
      <c r="EC368" s="138"/>
      <c r="ED368" s="138"/>
      <c r="EE368" s="199"/>
      <c r="EF368" s="138"/>
      <c r="EG368" s="138"/>
      <c r="EH368" s="138"/>
      <c r="EI368" s="138"/>
      <c r="EJ368" s="199"/>
      <c r="EK368" s="138"/>
      <c r="EL368" s="138"/>
      <c r="EM368" s="138"/>
      <c r="EN368" s="138"/>
      <c r="EO368" s="199"/>
      <c r="EP368" s="138"/>
      <c r="EQ368" s="138"/>
      <c r="ER368" s="138"/>
      <c r="ES368" s="138"/>
      <c r="ET368" s="199"/>
      <c r="EU368" s="138"/>
      <c r="EV368" s="138"/>
      <c r="EW368" s="138"/>
      <c r="EX368" s="138"/>
      <c r="EY368" s="199"/>
      <c r="EZ368" s="138"/>
      <c r="FA368" s="138"/>
      <c r="FB368" s="138"/>
      <c r="FC368" s="138"/>
      <c r="FD368" s="199"/>
      <c r="FE368" s="138"/>
      <c r="FF368" s="138"/>
      <c r="FG368" s="138"/>
      <c r="FH368" s="138"/>
      <c r="FI368" s="199"/>
      <c r="FJ368" s="138"/>
      <c r="FK368" s="138"/>
      <c r="FL368" s="138"/>
      <c r="FM368" s="138"/>
      <c r="FN368" s="199"/>
      <c r="FO368" s="138"/>
      <c r="FP368" s="138"/>
      <c r="FQ368" s="138"/>
      <c r="FR368" s="138"/>
      <c r="FS368" s="199"/>
      <c r="FT368" s="138"/>
      <c r="FU368" s="138"/>
      <c r="FV368" s="138"/>
      <c r="FW368" s="138"/>
      <c r="FX368" s="199"/>
      <c r="FY368" s="138"/>
      <c r="FZ368" s="138"/>
      <c r="GA368" s="138"/>
      <c r="GB368" s="138"/>
      <c r="GC368" s="199"/>
      <c r="GF368" s="8"/>
    </row>
    <row r="369" spans="1:188" x14ac:dyDescent="0.15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99"/>
      <c r="Q369" s="138"/>
      <c r="R369" s="138"/>
      <c r="S369" s="138"/>
      <c r="T369" s="199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99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99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  <c r="BT369" s="199"/>
      <c r="BU369" s="138"/>
      <c r="BV369" s="138"/>
      <c r="BW369" s="138"/>
      <c r="BX369" s="199"/>
      <c r="BY369" s="138"/>
      <c r="BZ369" s="138"/>
      <c r="CA369" s="138"/>
      <c r="CB369" s="199"/>
      <c r="CC369" s="138"/>
      <c r="CD369" s="138"/>
      <c r="CE369" s="138"/>
      <c r="CF369" s="199"/>
      <c r="CG369" s="138"/>
      <c r="CH369" s="138"/>
      <c r="CI369" s="138"/>
      <c r="CJ369" s="199"/>
      <c r="CK369" s="138"/>
      <c r="CL369" s="138"/>
      <c r="CM369" s="138"/>
      <c r="CN369" s="199"/>
      <c r="CO369" s="138"/>
      <c r="CP369" s="138"/>
      <c r="CQ369" s="138"/>
      <c r="CR369" s="199"/>
      <c r="CS369" s="138"/>
      <c r="CT369" s="138"/>
      <c r="CU369" s="138"/>
      <c r="CV369" s="199"/>
      <c r="CW369" s="138"/>
      <c r="CX369" s="138"/>
      <c r="CY369" s="138"/>
      <c r="CZ369" s="199"/>
      <c r="DA369" s="138"/>
      <c r="DB369" s="138"/>
      <c r="DC369" s="138"/>
      <c r="DD369" s="199"/>
      <c r="DE369" s="138"/>
      <c r="DF369" s="138"/>
      <c r="DG369" s="138"/>
      <c r="DH369" s="199"/>
      <c r="DI369" s="138"/>
      <c r="DJ369" s="138"/>
      <c r="DK369" s="138"/>
      <c r="DL369" s="199"/>
      <c r="DM369" s="138"/>
      <c r="DN369" s="138"/>
      <c r="DO369" s="138"/>
      <c r="DP369" s="199"/>
      <c r="DQ369" s="138"/>
      <c r="DR369" s="138"/>
      <c r="DS369" s="138"/>
      <c r="DT369" s="138"/>
      <c r="DU369" s="199"/>
      <c r="DV369" s="138"/>
      <c r="DW369" s="138"/>
      <c r="DX369" s="138"/>
      <c r="DY369" s="138"/>
      <c r="DZ369" s="199"/>
      <c r="EA369" s="138"/>
      <c r="EB369" s="138"/>
      <c r="EC369" s="138"/>
      <c r="ED369" s="138"/>
      <c r="EE369" s="199"/>
      <c r="EF369" s="138"/>
      <c r="EG369" s="138"/>
      <c r="EH369" s="138"/>
      <c r="EI369" s="138"/>
      <c r="EJ369" s="199"/>
      <c r="EK369" s="138"/>
      <c r="EL369" s="138"/>
      <c r="EM369" s="138"/>
      <c r="EN369" s="138"/>
      <c r="EO369" s="199"/>
      <c r="EP369" s="138"/>
      <c r="EQ369" s="138"/>
      <c r="ER369" s="138"/>
      <c r="ES369" s="138"/>
      <c r="ET369" s="199"/>
      <c r="EU369" s="138"/>
      <c r="EV369" s="138"/>
      <c r="EW369" s="138"/>
      <c r="EX369" s="138"/>
      <c r="EY369" s="199"/>
      <c r="EZ369" s="138"/>
      <c r="FA369" s="138"/>
      <c r="FB369" s="138"/>
      <c r="FC369" s="138"/>
      <c r="FD369" s="199"/>
      <c r="FE369" s="138"/>
      <c r="FF369" s="138"/>
      <c r="FG369" s="138"/>
      <c r="FH369" s="138"/>
      <c r="FI369" s="199"/>
      <c r="FJ369" s="138"/>
      <c r="FK369" s="138"/>
      <c r="FL369" s="138"/>
      <c r="FM369" s="138"/>
      <c r="FN369" s="199"/>
      <c r="FO369" s="138"/>
      <c r="FP369" s="138"/>
      <c r="FQ369" s="138"/>
      <c r="FR369" s="138"/>
      <c r="FS369" s="199"/>
      <c r="FT369" s="138"/>
      <c r="FU369" s="138"/>
      <c r="FV369" s="138"/>
      <c r="FW369" s="138"/>
      <c r="FX369" s="199"/>
      <c r="FY369" s="138"/>
      <c r="FZ369" s="138"/>
      <c r="GA369" s="138"/>
      <c r="GB369" s="138"/>
      <c r="GC369" s="199"/>
      <c r="GF369" s="8"/>
    </row>
    <row r="370" spans="1:188" x14ac:dyDescent="0.15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99"/>
      <c r="Q370" s="138"/>
      <c r="R370" s="138"/>
      <c r="S370" s="138"/>
      <c r="T370" s="199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99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  <c r="BT370" s="199"/>
      <c r="BU370" s="138"/>
      <c r="BV370" s="138"/>
      <c r="BW370" s="138"/>
      <c r="BX370" s="199"/>
      <c r="BY370" s="138"/>
      <c r="BZ370" s="138"/>
      <c r="CA370" s="138"/>
      <c r="CB370" s="199"/>
      <c r="CC370" s="138"/>
      <c r="CD370" s="138"/>
      <c r="CE370" s="138"/>
      <c r="CF370" s="199"/>
      <c r="CG370" s="138"/>
      <c r="CH370" s="138"/>
      <c r="CI370" s="138"/>
      <c r="CJ370" s="199"/>
      <c r="CK370" s="138"/>
      <c r="CL370" s="138"/>
      <c r="CM370" s="138"/>
      <c r="CN370" s="199"/>
      <c r="CO370" s="138"/>
      <c r="CP370" s="138"/>
      <c r="CQ370" s="138"/>
      <c r="CR370" s="199"/>
      <c r="CS370" s="138"/>
      <c r="CT370" s="138"/>
      <c r="CU370" s="138"/>
      <c r="CV370" s="199"/>
      <c r="CW370" s="138"/>
      <c r="CX370" s="138"/>
      <c r="CY370" s="138"/>
      <c r="CZ370" s="199"/>
      <c r="DA370" s="138"/>
      <c r="DB370" s="138"/>
      <c r="DC370" s="138"/>
      <c r="DD370" s="199"/>
      <c r="DE370" s="138"/>
      <c r="DF370" s="138"/>
      <c r="DG370" s="138"/>
      <c r="DH370" s="199"/>
      <c r="DI370" s="138"/>
      <c r="DJ370" s="138"/>
      <c r="DK370" s="138"/>
      <c r="DL370" s="199"/>
      <c r="DM370" s="138"/>
      <c r="DN370" s="138"/>
      <c r="DO370" s="138"/>
      <c r="DP370" s="199"/>
      <c r="DQ370" s="138"/>
      <c r="DR370" s="138"/>
      <c r="DS370" s="138"/>
      <c r="DT370" s="138"/>
      <c r="DU370" s="199"/>
      <c r="DV370" s="138"/>
      <c r="DW370" s="138"/>
      <c r="DX370" s="138"/>
      <c r="DY370" s="138"/>
      <c r="DZ370" s="199"/>
      <c r="EA370" s="138"/>
      <c r="EB370" s="138"/>
      <c r="EC370" s="138"/>
      <c r="ED370" s="138"/>
      <c r="EE370" s="199"/>
      <c r="EF370" s="138"/>
      <c r="EG370" s="138"/>
      <c r="EH370" s="138"/>
      <c r="EI370" s="138"/>
      <c r="EJ370" s="199"/>
      <c r="EK370" s="138"/>
      <c r="EL370" s="138"/>
      <c r="EM370" s="138"/>
      <c r="EN370" s="138"/>
      <c r="EO370" s="199"/>
      <c r="EP370" s="138"/>
      <c r="EQ370" s="138"/>
      <c r="ER370" s="138"/>
      <c r="ES370" s="138"/>
      <c r="ET370" s="199"/>
      <c r="EU370" s="138"/>
      <c r="EV370" s="138"/>
      <c r="EW370" s="138"/>
      <c r="EX370" s="138"/>
      <c r="EY370" s="199"/>
      <c r="EZ370" s="138"/>
      <c r="FA370" s="138"/>
      <c r="FB370" s="138"/>
      <c r="FC370" s="138"/>
      <c r="FD370" s="199"/>
      <c r="FE370" s="138"/>
      <c r="FF370" s="138"/>
      <c r="FG370" s="138"/>
      <c r="FH370" s="138"/>
      <c r="FI370" s="199"/>
      <c r="FJ370" s="138"/>
      <c r="FK370" s="138"/>
      <c r="FL370" s="138"/>
      <c r="FM370" s="138"/>
      <c r="FN370" s="199"/>
      <c r="FO370" s="138"/>
      <c r="FP370" s="138"/>
      <c r="FQ370" s="138"/>
      <c r="FR370" s="138"/>
      <c r="FS370" s="199"/>
      <c r="FT370" s="138"/>
      <c r="FU370" s="138"/>
      <c r="FV370" s="138"/>
      <c r="FW370" s="138"/>
      <c r="FX370" s="199"/>
      <c r="FY370" s="138"/>
      <c r="FZ370" s="138"/>
      <c r="GA370" s="138"/>
      <c r="GB370" s="138"/>
      <c r="GC370" s="199"/>
      <c r="GF370" s="8"/>
    </row>
    <row r="371" spans="1:188" x14ac:dyDescent="0.15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99"/>
      <c r="Q371" s="138"/>
      <c r="R371" s="138"/>
      <c r="S371" s="138"/>
      <c r="T371" s="199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99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  <c r="BT371" s="199"/>
      <c r="BU371" s="138"/>
      <c r="BV371" s="138"/>
      <c r="BW371" s="138"/>
      <c r="BX371" s="199"/>
      <c r="BY371" s="138"/>
      <c r="BZ371" s="138"/>
      <c r="CA371" s="138"/>
      <c r="CB371" s="199"/>
      <c r="CC371" s="138"/>
      <c r="CD371" s="138"/>
      <c r="CE371" s="138"/>
      <c r="CF371" s="199"/>
      <c r="CG371" s="138"/>
      <c r="CH371" s="138"/>
      <c r="CI371" s="138"/>
      <c r="CJ371" s="199"/>
      <c r="CK371" s="138"/>
      <c r="CL371" s="138"/>
      <c r="CM371" s="138"/>
      <c r="CN371" s="199"/>
      <c r="CO371" s="138"/>
      <c r="CP371" s="138"/>
      <c r="CQ371" s="138"/>
      <c r="CR371" s="199"/>
      <c r="CS371" s="138"/>
      <c r="CT371" s="138"/>
      <c r="CU371" s="138"/>
      <c r="CV371" s="199"/>
      <c r="CW371" s="138"/>
      <c r="CX371" s="138"/>
      <c r="CY371" s="138"/>
      <c r="CZ371" s="199"/>
      <c r="DA371" s="138"/>
      <c r="DB371" s="138"/>
      <c r="DC371" s="138"/>
      <c r="DD371" s="199"/>
      <c r="DE371" s="138"/>
      <c r="DF371" s="138"/>
      <c r="DG371" s="138"/>
      <c r="DH371" s="199"/>
      <c r="DI371" s="138"/>
      <c r="DJ371" s="138"/>
      <c r="DK371" s="138"/>
      <c r="DL371" s="199"/>
      <c r="DM371" s="138"/>
      <c r="DN371" s="138"/>
      <c r="DO371" s="138"/>
      <c r="DP371" s="199"/>
      <c r="DQ371" s="138"/>
      <c r="DR371" s="138"/>
      <c r="DS371" s="138"/>
      <c r="DT371" s="138"/>
      <c r="DU371" s="199"/>
      <c r="DV371" s="138"/>
      <c r="DW371" s="138"/>
      <c r="DX371" s="138"/>
      <c r="DY371" s="138"/>
      <c r="DZ371" s="199"/>
      <c r="EA371" s="138"/>
      <c r="EB371" s="138"/>
      <c r="EC371" s="138"/>
      <c r="ED371" s="138"/>
      <c r="EE371" s="199"/>
      <c r="EF371" s="138"/>
      <c r="EG371" s="138"/>
      <c r="EH371" s="138"/>
      <c r="EI371" s="138"/>
      <c r="EJ371" s="199"/>
      <c r="EK371" s="138"/>
      <c r="EL371" s="138"/>
      <c r="EM371" s="138"/>
      <c r="EN371" s="138"/>
      <c r="EO371" s="199"/>
      <c r="EP371" s="138"/>
      <c r="EQ371" s="138"/>
      <c r="ER371" s="138"/>
      <c r="ES371" s="138"/>
      <c r="ET371" s="199"/>
      <c r="EU371" s="138"/>
      <c r="EV371" s="138"/>
      <c r="EW371" s="138"/>
      <c r="EX371" s="138"/>
      <c r="EY371" s="199"/>
      <c r="EZ371" s="138"/>
      <c r="FA371" s="138"/>
      <c r="FB371" s="138"/>
      <c r="FC371" s="138"/>
      <c r="FD371" s="199"/>
      <c r="FE371" s="138"/>
      <c r="FF371" s="138"/>
      <c r="FG371" s="138"/>
      <c r="FH371" s="138"/>
      <c r="FI371" s="199"/>
      <c r="FJ371" s="138"/>
      <c r="FK371" s="138"/>
      <c r="FL371" s="138"/>
      <c r="FM371" s="138"/>
      <c r="FN371" s="199"/>
      <c r="FO371" s="138"/>
      <c r="FP371" s="138"/>
      <c r="FQ371" s="138"/>
      <c r="FR371" s="138"/>
      <c r="FS371" s="199"/>
      <c r="FT371" s="138"/>
      <c r="FU371" s="138"/>
      <c r="FV371" s="138"/>
      <c r="FW371" s="138"/>
      <c r="FX371" s="199"/>
      <c r="FY371" s="138"/>
      <c r="FZ371" s="138"/>
      <c r="GA371" s="138"/>
      <c r="GB371" s="138"/>
      <c r="GC371" s="199"/>
      <c r="GF371" s="8"/>
    </row>
    <row r="372" spans="1:188" x14ac:dyDescent="0.15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99"/>
      <c r="Q372" s="138"/>
      <c r="R372" s="138"/>
      <c r="S372" s="138"/>
      <c r="T372" s="199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99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  <c r="BT372" s="199"/>
      <c r="BU372" s="138"/>
      <c r="BV372" s="138"/>
      <c r="BW372" s="138"/>
      <c r="BX372" s="199"/>
      <c r="BY372" s="138"/>
      <c r="BZ372" s="138"/>
      <c r="CA372" s="138"/>
      <c r="CB372" s="199"/>
      <c r="CC372" s="138"/>
      <c r="CD372" s="138"/>
      <c r="CE372" s="138"/>
      <c r="CF372" s="199"/>
      <c r="CG372" s="138"/>
      <c r="CH372" s="138"/>
      <c r="CI372" s="138"/>
      <c r="CJ372" s="199"/>
      <c r="CK372" s="138"/>
      <c r="CL372" s="138"/>
      <c r="CM372" s="138"/>
      <c r="CN372" s="199"/>
      <c r="CO372" s="138"/>
      <c r="CP372" s="138"/>
      <c r="CQ372" s="138"/>
      <c r="CR372" s="199"/>
      <c r="CS372" s="138"/>
      <c r="CT372" s="138"/>
      <c r="CU372" s="138"/>
      <c r="CV372" s="199"/>
      <c r="CW372" s="138"/>
      <c r="CX372" s="138"/>
      <c r="CY372" s="138"/>
      <c r="CZ372" s="199"/>
      <c r="DA372" s="138"/>
      <c r="DB372" s="138"/>
      <c r="DC372" s="138"/>
      <c r="DD372" s="199"/>
      <c r="DE372" s="138"/>
      <c r="DF372" s="138"/>
      <c r="DG372" s="138"/>
      <c r="DH372" s="199"/>
      <c r="DI372" s="138"/>
      <c r="DJ372" s="138"/>
      <c r="DK372" s="138"/>
      <c r="DL372" s="199"/>
      <c r="DM372" s="138"/>
      <c r="DN372" s="138"/>
      <c r="DO372" s="138"/>
      <c r="DP372" s="199"/>
      <c r="DQ372" s="138"/>
      <c r="DR372" s="138"/>
      <c r="DS372" s="138"/>
      <c r="DT372" s="138"/>
      <c r="DU372" s="199"/>
      <c r="DV372" s="138"/>
      <c r="DW372" s="138"/>
      <c r="DX372" s="138"/>
      <c r="DY372" s="138"/>
      <c r="DZ372" s="199"/>
      <c r="EA372" s="138"/>
      <c r="EB372" s="138"/>
      <c r="EC372" s="138"/>
      <c r="ED372" s="138"/>
      <c r="EE372" s="199"/>
      <c r="EF372" s="138"/>
      <c r="EG372" s="138"/>
      <c r="EH372" s="138"/>
      <c r="EI372" s="138"/>
      <c r="EJ372" s="199"/>
      <c r="EK372" s="138"/>
      <c r="EL372" s="138"/>
      <c r="EM372" s="138"/>
      <c r="EN372" s="138"/>
      <c r="EO372" s="199"/>
      <c r="EP372" s="138"/>
      <c r="EQ372" s="138"/>
      <c r="ER372" s="138"/>
      <c r="ES372" s="138"/>
      <c r="ET372" s="199"/>
      <c r="EU372" s="138"/>
      <c r="EV372" s="138"/>
      <c r="EW372" s="138"/>
      <c r="EX372" s="138"/>
      <c r="EY372" s="199"/>
      <c r="EZ372" s="138"/>
      <c r="FA372" s="138"/>
      <c r="FB372" s="138"/>
      <c r="FC372" s="138"/>
      <c r="FD372" s="199"/>
      <c r="FE372" s="138"/>
      <c r="FF372" s="138"/>
      <c r="FG372" s="138"/>
      <c r="FH372" s="138"/>
      <c r="FI372" s="199"/>
      <c r="FJ372" s="138"/>
      <c r="FK372" s="138"/>
      <c r="FL372" s="138"/>
      <c r="FM372" s="138"/>
      <c r="FN372" s="199"/>
      <c r="FO372" s="138"/>
      <c r="FP372" s="138"/>
      <c r="FQ372" s="138"/>
      <c r="FR372" s="138"/>
      <c r="FS372" s="199"/>
      <c r="FT372" s="138"/>
      <c r="FU372" s="138"/>
      <c r="FV372" s="138"/>
      <c r="FW372" s="138"/>
      <c r="FX372" s="199"/>
      <c r="FY372" s="138"/>
      <c r="FZ372" s="138"/>
      <c r="GA372" s="138"/>
      <c r="GB372" s="138"/>
      <c r="GC372" s="199"/>
      <c r="GF372" s="8"/>
    </row>
    <row r="373" spans="1:188" x14ac:dyDescent="0.15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99"/>
      <c r="Q373" s="138"/>
      <c r="R373" s="138"/>
      <c r="S373" s="138"/>
      <c r="T373" s="199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99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99"/>
      <c r="BU373" s="138"/>
      <c r="BV373" s="138"/>
      <c r="BW373" s="138"/>
      <c r="BX373" s="199"/>
      <c r="BY373" s="138"/>
      <c r="BZ373" s="138"/>
      <c r="CA373" s="138"/>
      <c r="CB373" s="199"/>
      <c r="CC373" s="138"/>
      <c r="CD373" s="138"/>
      <c r="CE373" s="138"/>
      <c r="CF373" s="199"/>
      <c r="CG373" s="138"/>
      <c r="CH373" s="138"/>
      <c r="CI373" s="138"/>
      <c r="CJ373" s="199"/>
      <c r="CK373" s="138"/>
      <c r="CL373" s="138"/>
      <c r="CM373" s="138"/>
      <c r="CN373" s="199"/>
      <c r="CO373" s="138"/>
      <c r="CP373" s="138"/>
      <c r="CQ373" s="138"/>
      <c r="CR373" s="199"/>
      <c r="CS373" s="138"/>
      <c r="CT373" s="138"/>
      <c r="CU373" s="138"/>
      <c r="CV373" s="199"/>
      <c r="CW373" s="138"/>
      <c r="CX373" s="138"/>
      <c r="CY373" s="138"/>
      <c r="CZ373" s="199"/>
      <c r="DA373" s="138"/>
      <c r="DB373" s="138"/>
      <c r="DC373" s="138"/>
      <c r="DD373" s="199"/>
      <c r="DE373" s="138"/>
      <c r="DF373" s="138"/>
      <c r="DG373" s="138"/>
      <c r="DH373" s="199"/>
      <c r="DI373" s="138"/>
      <c r="DJ373" s="138"/>
      <c r="DK373" s="138"/>
      <c r="DL373" s="199"/>
      <c r="DM373" s="138"/>
      <c r="DN373" s="138"/>
      <c r="DO373" s="138"/>
      <c r="DP373" s="199"/>
      <c r="DQ373" s="138"/>
      <c r="DR373" s="138"/>
      <c r="DS373" s="138"/>
      <c r="DT373" s="138"/>
      <c r="DU373" s="199"/>
      <c r="DV373" s="138"/>
      <c r="DW373" s="138"/>
      <c r="DX373" s="138"/>
      <c r="DY373" s="138"/>
      <c r="DZ373" s="199"/>
      <c r="EA373" s="138"/>
      <c r="EB373" s="138"/>
      <c r="EC373" s="138"/>
      <c r="ED373" s="138"/>
      <c r="EE373" s="199"/>
      <c r="EF373" s="138"/>
      <c r="EG373" s="138"/>
      <c r="EH373" s="138"/>
      <c r="EI373" s="138"/>
      <c r="EJ373" s="199"/>
      <c r="EK373" s="138"/>
      <c r="EL373" s="138"/>
      <c r="EM373" s="138"/>
      <c r="EN373" s="138"/>
      <c r="EO373" s="199"/>
      <c r="EP373" s="138"/>
      <c r="EQ373" s="138"/>
      <c r="ER373" s="138"/>
      <c r="ES373" s="138"/>
      <c r="ET373" s="199"/>
      <c r="EU373" s="138"/>
      <c r="EV373" s="138"/>
      <c r="EW373" s="138"/>
      <c r="EX373" s="138"/>
      <c r="EY373" s="199"/>
      <c r="EZ373" s="138"/>
      <c r="FA373" s="138"/>
      <c r="FB373" s="138"/>
      <c r="FC373" s="138"/>
      <c r="FD373" s="199"/>
      <c r="FE373" s="138"/>
      <c r="FF373" s="138"/>
      <c r="FG373" s="138"/>
      <c r="FH373" s="138"/>
      <c r="FI373" s="199"/>
      <c r="FJ373" s="138"/>
      <c r="FK373" s="138"/>
      <c r="FL373" s="138"/>
      <c r="FM373" s="138"/>
      <c r="FN373" s="199"/>
      <c r="FO373" s="138"/>
      <c r="FP373" s="138"/>
      <c r="FQ373" s="138"/>
      <c r="FR373" s="138"/>
      <c r="FS373" s="199"/>
      <c r="FT373" s="138"/>
      <c r="FU373" s="138"/>
      <c r="FV373" s="138"/>
      <c r="FW373" s="138"/>
      <c r="FX373" s="199"/>
      <c r="FY373" s="138"/>
      <c r="FZ373" s="138"/>
      <c r="GA373" s="138"/>
      <c r="GB373" s="138"/>
      <c r="GC373" s="199"/>
      <c r="GF373" s="8"/>
    </row>
    <row r="374" spans="1:188" x14ac:dyDescent="0.15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99"/>
      <c r="Q374" s="138"/>
      <c r="R374" s="138"/>
      <c r="S374" s="138"/>
      <c r="T374" s="199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99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  <c r="BT374" s="199"/>
      <c r="BU374" s="138"/>
      <c r="BV374" s="138"/>
      <c r="BW374" s="138"/>
      <c r="BX374" s="199"/>
      <c r="BY374" s="138"/>
      <c r="BZ374" s="138"/>
      <c r="CA374" s="138"/>
      <c r="CB374" s="199"/>
      <c r="CC374" s="138"/>
      <c r="CD374" s="138"/>
      <c r="CE374" s="138"/>
      <c r="CF374" s="199"/>
      <c r="CG374" s="138"/>
      <c r="CH374" s="138"/>
      <c r="CI374" s="138"/>
      <c r="CJ374" s="199"/>
      <c r="CK374" s="138"/>
      <c r="CL374" s="138"/>
      <c r="CM374" s="138"/>
      <c r="CN374" s="199"/>
      <c r="CO374" s="138"/>
      <c r="CP374" s="138"/>
      <c r="CQ374" s="138"/>
      <c r="CR374" s="199"/>
      <c r="CS374" s="138"/>
      <c r="CT374" s="138"/>
      <c r="CU374" s="138"/>
      <c r="CV374" s="199"/>
      <c r="CW374" s="138"/>
      <c r="CX374" s="138"/>
      <c r="CY374" s="138"/>
      <c r="CZ374" s="199"/>
      <c r="DA374" s="138"/>
      <c r="DB374" s="138"/>
      <c r="DC374" s="138"/>
      <c r="DD374" s="199"/>
      <c r="DE374" s="138"/>
      <c r="DF374" s="138"/>
      <c r="DG374" s="138"/>
      <c r="DH374" s="199"/>
      <c r="DI374" s="138"/>
      <c r="DJ374" s="138"/>
      <c r="DK374" s="138"/>
      <c r="DL374" s="199"/>
      <c r="DM374" s="138"/>
      <c r="DN374" s="138"/>
      <c r="DO374" s="138"/>
      <c r="DP374" s="199"/>
      <c r="DQ374" s="138"/>
      <c r="DR374" s="138"/>
      <c r="DS374" s="138"/>
      <c r="DT374" s="138"/>
      <c r="DU374" s="199"/>
      <c r="DV374" s="138"/>
      <c r="DW374" s="138"/>
      <c r="DX374" s="138"/>
      <c r="DY374" s="138"/>
      <c r="DZ374" s="199"/>
      <c r="EA374" s="138"/>
      <c r="EB374" s="138"/>
      <c r="EC374" s="138"/>
      <c r="ED374" s="138"/>
      <c r="EE374" s="199"/>
      <c r="EF374" s="138"/>
      <c r="EG374" s="138"/>
      <c r="EH374" s="138"/>
      <c r="EI374" s="138"/>
      <c r="EJ374" s="199"/>
      <c r="EK374" s="138"/>
      <c r="EL374" s="138"/>
      <c r="EM374" s="138"/>
      <c r="EN374" s="138"/>
      <c r="EO374" s="199"/>
      <c r="EP374" s="138"/>
      <c r="EQ374" s="138"/>
      <c r="ER374" s="138"/>
      <c r="ES374" s="138"/>
      <c r="ET374" s="199"/>
      <c r="EU374" s="138"/>
      <c r="EV374" s="138"/>
      <c r="EW374" s="138"/>
      <c r="EX374" s="138"/>
      <c r="EY374" s="199"/>
      <c r="EZ374" s="138"/>
      <c r="FA374" s="138"/>
      <c r="FB374" s="138"/>
      <c r="FC374" s="138"/>
      <c r="FD374" s="199"/>
      <c r="FE374" s="138"/>
      <c r="FF374" s="138"/>
      <c r="FG374" s="138"/>
      <c r="FH374" s="138"/>
      <c r="FI374" s="199"/>
      <c r="FJ374" s="138"/>
      <c r="FK374" s="138"/>
      <c r="FL374" s="138"/>
      <c r="FM374" s="138"/>
      <c r="FN374" s="199"/>
      <c r="FO374" s="138"/>
      <c r="FP374" s="138"/>
      <c r="FQ374" s="138"/>
      <c r="FR374" s="138"/>
      <c r="FS374" s="199"/>
      <c r="FT374" s="138"/>
      <c r="FU374" s="138"/>
      <c r="FV374" s="138"/>
      <c r="FW374" s="138"/>
      <c r="FX374" s="199"/>
      <c r="FY374" s="138"/>
      <c r="FZ374" s="138"/>
      <c r="GA374" s="138"/>
      <c r="GB374" s="138"/>
      <c r="GC374" s="199"/>
      <c r="GF374" s="8"/>
    </row>
    <row r="375" spans="1:188" x14ac:dyDescent="0.15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99"/>
      <c r="Q375" s="138"/>
      <c r="R375" s="138"/>
      <c r="S375" s="138"/>
      <c r="T375" s="199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99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  <c r="BP375" s="138"/>
      <c r="BQ375" s="138"/>
      <c r="BR375" s="138"/>
      <c r="BS375" s="138"/>
      <c r="BT375" s="199"/>
      <c r="BU375" s="138"/>
      <c r="BV375" s="138"/>
      <c r="BW375" s="138"/>
      <c r="BX375" s="199"/>
      <c r="BY375" s="138"/>
      <c r="BZ375" s="138"/>
      <c r="CA375" s="138"/>
      <c r="CB375" s="199"/>
      <c r="CC375" s="138"/>
      <c r="CD375" s="138"/>
      <c r="CE375" s="138"/>
      <c r="CF375" s="199"/>
      <c r="CG375" s="138"/>
      <c r="CH375" s="138"/>
      <c r="CI375" s="138"/>
      <c r="CJ375" s="199"/>
      <c r="CK375" s="138"/>
      <c r="CL375" s="138"/>
      <c r="CM375" s="138"/>
      <c r="CN375" s="199"/>
      <c r="CO375" s="138"/>
      <c r="CP375" s="138"/>
      <c r="CQ375" s="138"/>
      <c r="CR375" s="199"/>
      <c r="CS375" s="138"/>
      <c r="CT375" s="138"/>
      <c r="CU375" s="138"/>
      <c r="CV375" s="199"/>
      <c r="CW375" s="138"/>
      <c r="CX375" s="138"/>
      <c r="CY375" s="138"/>
      <c r="CZ375" s="199"/>
      <c r="DA375" s="138"/>
      <c r="DB375" s="138"/>
      <c r="DC375" s="138"/>
      <c r="DD375" s="199"/>
      <c r="DE375" s="138"/>
      <c r="DF375" s="138"/>
      <c r="DG375" s="138"/>
      <c r="DH375" s="199"/>
      <c r="DI375" s="138"/>
      <c r="DJ375" s="138"/>
      <c r="DK375" s="138"/>
      <c r="DL375" s="199"/>
      <c r="DM375" s="138"/>
      <c r="DN375" s="138"/>
      <c r="DO375" s="138"/>
      <c r="DP375" s="199"/>
      <c r="DQ375" s="138"/>
      <c r="DR375" s="138"/>
      <c r="DS375" s="138"/>
      <c r="DT375" s="138"/>
      <c r="DU375" s="199"/>
      <c r="DV375" s="138"/>
      <c r="DW375" s="138"/>
      <c r="DX375" s="138"/>
      <c r="DY375" s="138"/>
      <c r="DZ375" s="199"/>
      <c r="EA375" s="138"/>
      <c r="EB375" s="138"/>
      <c r="EC375" s="138"/>
      <c r="ED375" s="138"/>
      <c r="EE375" s="199"/>
      <c r="EF375" s="138"/>
      <c r="EG375" s="138"/>
      <c r="EH375" s="138"/>
      <c r="EI375" s="138"/>
      <c r="EJ375" s="199"/>
      <c r="EK375" s="138"/>
      <c r="EL375" s="138"/>
      <c r="EM375" s="138"/>
      <c r="EN375" s="138"/>
      <c r="EO375" s="199"/>
      <c r="EP375" s="138"/>
      <c r="EQ375" s="138"/>
      <c r="ER375" s="138"/>
      <c r="ES375" s="138"/>
      <c r="ET375" s="199"/>
      <c r="EU375" s="138"/>
      <c r="EV375" s="138"/>
      <c r="EW375" s="138"/>
      <c r="EX375" s="138"/>
      <c r="EY375" s="199"/>
      <c r="EZ375" s="138"/>
      <c r="FA375" s="138"/>
      <c r="FB375" s="138"/>
      <c r="FC375" s="138"/>
      <c r="FD375" s="199"/>
      <c r="FE375" s="138"/>
      <c r="FF375" s="138"/>
      <c r="FG375" s="138"/>
      <c r="FH375" s="138"/>
      <c r="FI375" s="199"/>
      <c r="FJ375" s="138"/>
      <c r="FK375" s="138"/>
      <c r="FL375" s="138"/>
      <c r="FM375" s="138"/>
      <c r="FN375" s="199"/>
      <c r="FO375" s="138"/>
      <c r="FP375" s="138"/>
      <c r="FQ375" s="138"/>
      <c r="FR375" s="138"/>
      <c r="FS375" s="199"/>
      <c r="FT375" s="138"/>
      <c r="FU375" s="138"/>
      <c r="FV375" s="138"/>
      <c r="FW375" s="138"/>
      <c r="FX375" s="199"/>
      <c r="FY375" s="138"/>
      <c r="FZ375" s="138"/>
      <c r="GA375" s="138"/>
      <c r="GB375" s="138"/>
      <c r="GC375" s="199"/>
      <c r="GF375" s="8"/>
    </row>
    <row r="376" spans="1:188" x14ac:dyDescent="0.15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99"/>
      <c r="Q376" s="138"/>
      <c r="R376" s="138"/>
      <c r="S376" s="138"/>
      <c r="T376" s="199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99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  <c r="BP376" s="138"/>
      <c r="BQ376" s="138"/>
      <c r="BR376" s="138"/>
      <c r="BS376" s="138"/>
      <c r="BT376" s="199"/>
      <c r="BU376" s="138"/>
      <c r="BV376" s="138"/>
      <c r="BW376" s="138"/>
      <c r="BX376" s="199"/>
      <c r="BY376" s="138"/>
      <c r="BZ376" s="138"/>
      <c r="CA376" s="138"/>
      <c r="CB376" s="199"/>
      <c r="CC376" s="138"/>
      <c r="CD376" s="138"/>
      <c r="CE376" s="138"/>
      <c r="CF376" s="199"/>
      <c r="CG376" s="138"/>
      <c r="CH376" s="138"/>
      <c r="CI376" s="138"/>
      <c r="CJ376" s="199"/>
      <c r="CK376" s="138"/>
      <c r="CL376" s="138"/>
      <c r="CM376" s="138"/>
      <c r="CN376" s="199"/>
      <c r="CO376" s="138"/>
      <c r="CP376" s="138"/>
      <c r="CQ376" s="138"/>
      <c r="CR376" s="199"/>
      <c r="CS376" s="138"/>
      <c r="CT376" s="138"/>
      <c r="CU376" s="138"/>
      <c r="CV376" s="199"/>
      <c r="CW376" s="138"/>
      <c r="CX376" s="138"/>
      <c r="CY376" s="138"/>
      <c r="CZ376" s="199"/>
      <c r="DA376" s="138"/>
      <c r="DB376" s="138"/>
      <c r="DC376" s="138"/>
      <c r="DD376" s="199"/>
      <c r="DE376" s="138"/>
      <c r="DF376" s="138"/>
      <c r="DG376" s="138"/>
      <c r="DH376" s="199"/>
      <c r="DI376" s="138"/>
      <c r="DJ376" s="138"/>
      <c r="DK376" s="138"/>
      <c r="DL376" s="199"/>
      <c r="DM376" s="138"/>
      <c r="DN376" s="138"/>
      <c r="DO376" s="138"/>
      <c r="DP376" s="199"/>
      <c r="DQ376" s="138"/>
      <c r="DR376" s="138"/>
      <c r="DS376" s="138"/>
      <c r="DT376" s="138"/>
      <c r="DU376" s="199"/>
      <c r="DV376" s="138"/>
      <c r="DW376" s="138"/>
      <c r="DX376" s="138"/>
      <c r="DY376" s="138"/>
      <c r="DZ376" s="199"/>
      <c r="EA376" s="138"/>
      <c r="EB376" s="138"/>
      <c r="EC376" s="138"/>
      <c r="ED376" s="138"/>
      <c r="EE376" s="199"/>
      <c r="EF376" s="138"/>
      <c r="EG376" s="138"/>
      <c r="EH376" s="138"/>
      <c r="EI376" s="138"/>
      <c r="EJ376" s="199"/>
      <c r="EK376" s="138"/>
      <c r="EL376" s="138"/>
      <c r="EM376" s="138"/>
      <c r="EN376" s="138"/>
      <c r="EO376" s="199"/>
      <c r="EP376" s="138"/>
      <c r="EQ376" s="138"/>
      <c r="ER376" s="138"/>
      <c r="ES376" s="138"/>
      <c r="ET376" s="199"/>
      <c r="EU376" s="138"/>
      <c r="EV376" s="138"/>
      <c r="EW376" s="138"/>
      <c r="EX376" s="138"/>
      <c r="EY376" s="199"/>
      <c r="EZ376" s="138"/>
      <c r="FA376" s="138"/>
      <c r="FB376" s="138"/>
      <c r="FC376" s="138"/>
      <c r="FD376" s="199"/>
      <c r="FE376" s="138"/>
      <c r="FF376" s="138"/>
      <c r="FG376" s="138"/>
      <c r="FH376" s="138"/>
      <c r="FI376" s="199"/>
      <c r="FJ376" s="138"/>
      <c r="FK376" s="138"/>
      <c r="FL376" s="138"/>
      <c r="FM376" s="138"/>
      <c r="FN376" s="199"/>
      <c r="FO376" s="138"/>
      <c r="FP376" s="138"/>
      <c r="FQ376" s="138"/>
      <c r="FR376" s="138"/>
      <c r="FS376" s="199"/>
      <c r="FT376" s="138"/>
      <c r="FU376" s="138"/>
      <c r="FV376" s="138"/>
      <c r="FW376" s="138"/>
      <c r="FX376" s="199"/>
      <c r="FY376" s="138"/>
      <c r="FZ376" s="138"/>
      <c r="GA376" s="138"/>
      <c r="GB376" s="138"/>
      <c r="GC376" s="199"/>
      <c r="GF376" s="8"/>
    </row>
    <row r="377" spans="1:188" x14ac:dyDescent="0.15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99"/>
      <c r="Q377" s="138"/>
      <c r="R377" s="138"/>
      <c r="S377" s="138"/>
      <c r="T377" s="199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99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  <c r="BP377" s="138"/>
      <c r="BQ377" s="138"/>
      <c r="BR377" s="138"/>
      <c r="BS377" s="138"/>
      <c r="BT377" s="199"/>
      <c r="BU377" s="138"/>
      <c r="BV377" s="138"/>
      <c r="BW377" s="138"/>
      <c r="BX377" s="199"/>
      <c r="BY377" s="138"/>
      <c r="BZ377" s="138"/>
      <c r="CA377" s="138"/>
      <c r="CB377" s="199"/>
      <c r="CC377" s="138"/>
      <c r="CD377" s="138"/>
      <c r="CE377" s="138"/>
      <c r="CF377" s="199"/>
      <c r="CG377" s="138"/>
      <c r="CH377" s="138"/>
      <c r="CI377" s="138"/>
      <c r="CJ377" s="199"/>
      <c r="CK377" s="138"/>
      <c r="CL377" s="138"/>
      <c r="CM377" s="138"/>
      <c r="CN377" s="199"/>
      <c r="CO377" s="138"/>
      <c r="CP377" s="138"/>
      <c r="CQ377" s="138"/>
      <c r="CR377" s="199"/>
      <c r="CS377" s="138"/>
      <c r="CT377" s="138"/>
      <c r="CU377" s="138"/>
      <c r="CV377" s="199"/>
      <c r="CW377" s="138"/>
      <c r="CX377" s="138"/>
      <c r="CY377" s="138"/>
      <c r="CZ377" s="199"/>
      <c r="DA377" s="138"/>
      <c r="DB377" s="138"/>
      <c r="DC377" s="138"/>
      <c r="DD377" s="199"/>
      <c r="DE377" s="138"/>
      <c r="DF377" s="138"/>
      <c r="DG377" s="138"/>
      <c r="DH377" s="199"/>
      <c r="DI377" s="138"/>
      <c r="DJ377" s="138"/>
      <c r="DK377" s="138"/>
      <c r="DL377" s="199"/>
      <c r="DM377" s="138"/>
      <c r="DN377" s="138"/>
      <c r="DO377" s="138"/>
      <c r="DP377" s="199"/>
      <c r="DQ377" s="138"/>
      <c r="DR377" s="138"/>
      <c r="DS377" s="138"/>
      <c r="DT377" s="138"/>
      <c r="DU377" s="199"/>
      <c r="DV377" s="138"/>
      <c r="DW377" s="138"/>
      <c r="DX377" s="138"/>
      <c r="DY377" s="138"/>
      <c r="DZ377" s="199"/>
      <c r="EA377" s="138"/>
      <c r="EB377" s="138"/>
      <c r="EC377" s="138"/>
      <c r="ED377" s="138"/>
      <c r="EE377" s="199"/>
      <c r="EF377" s="138"/>
      <c r="EG377" s="138"/>
      <c r="EH377" s="138"/>
      <c r="EI377" s="138"/>
      <c r="EJ377" s="199"/>
      <c r="EK377" s="138"/>
      <c r="EL377" s="138"/>
      <c r="EM377" s="138"/>
      <c r="EN377" s="138"/>
      <c r="EO377" s="199"/>
      <c r="EP377" s="138"/>
      <c r="EQ377" s="138"/>
      <c r="ER377" s="138"/>
      <c r="ES377" s="138"/>
      <c r="ET377" s="199"/>
      <c r="EU377" s="138"/>
      <c r="EV377" s="138"/>
      <c r="EW377" s="138"/>
      <c r="EX377" s="138"/>
      <c r="EY377" s="199"/>
      <c r="EZ377" s="138"/>
      <c r="FA377" s="138"/>
      <c r="FB377" s="138"/>
      <c r="FC377" s="138"/>
      <c r="FD377" s="199"/>
      <c r="FE377" s="138"/>
      <c r="FF377" s="138"/>
      <c r="FG377" s="138"/>
      <c r="FH377" s="138"/>
      <c r="FI377" s="199"/>
      <c r="FJ377" s="138"/>
      <c r="FK377" s="138"/>
      <c r="FL377" s="138"/>
      <c r="FM377" s="138"/>
      <c r="FN377" s="199"/>
      <c r="FO377" s="138"/>
      <c r="FP377" s="138"/>
      <c r="FQ377" s="138"/>
      <c r="FR377" s="138"/>
      <c r="FS377" s="199"/>
      <c r="FT377" s="138"/>
      <c r="FU377" s="138"/>
      <c r="FV377" s="138"/>
      <c r="FW377" s="138"/>
      <c r="FX377" s="199"/>
      <c r="FY377" s="138"/>
      <c r="FZ377" s="138"/>
      <c r="GA377" s="138"/>
      <c r="GB377" s="138"/>
      <c r="GC377" s="199"/>
      <c r="GF377" s="8"/>
    </row>
    <row r="378" spans="1:188" x14ac:dyDescent="0.15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99"/>
      <c r="Q378" s="138"/>
      <c r="R378" s="138"/>
      <c r="S378" s="138"/>
      <c r="T378" s="199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99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  <c r="BP378" s="138"/>
      <c r="BQ378" s="138"/>
      <c r="BR378" s="138"/>
      <c r="BS378" s="138"/>
      <c r="BT378" s="199"/>
      <c r="BU378" s="138"/>
      <c r="BV378" s="138"/>
      <c r="BW378" s="138"/>
      <c r="BX378" s="199"/>
      <c r="BY378" s="138"/>
      <c r="BZ378" s="138"/>
      <c r="CA378" s="138"/>
      <c r="CB378" s="199"/>
      <c r="CC378" s="138"/>
      <c r="CD378" s="138"/>
      <c r="CE378" s="138"/>
      <c r="CF378" s="199"/>
      <c r="CG378" s="138"/>
      <c r="CH378" s="138"/>
      <c r="CI378" s="138"/>
      <c r="CJ378" s="199"/>
      <c r="CK378" s="138"/>
      <c r="CL378" s="138"/>
      <c r="CM378" s="138"/>
      <c r="CN378" s="199"/>
      <c r="CO378" s="138"/>
      <c r="CP378" s="138"/>
      <c r="CQ378" s="138"/>
      <c r="CR378" s="199"/>
      <c r="CS378" s="138"/>
      <c r="CT378" s="138"/>
      <c r="CU378" s="138"/>
      <c r="CV378" s="199"/>
      <c r="CW378" s="138"/>
      <c r="CX378" s="138"/>
      <c r="CY378" s="138"/>
      <c r="CZ378" s="199"/>
      <c r="DA378" s="138"/>
      <c r="DB378" s="138"/>
      <c r="DC378" s="138"/>
      <c r="DD378" s="199"/>
      <c r="DE378" s="138"/>
      <c r="DF378" s="138"/>
      <c r="DG378" s="138"/>
      <c r="DH378" s="199"/>
      <c r="DI378" s="138"/>
      <c r="DJ378" s="138"/>
      <c r="DK378" s="138"/>
      <c r="DL378" s="199"/>
      <c r="DM378" s="138"/>
      <c r="DN378" s="138"/>
      <c r="DO378" s="138"/>
      <c r="DP378" s="199"/>
      <c r="DQ378" s="138"/>
      <c r="DR378" s="138"/>
      <c r="DS378" s="138"/>
      <c r="DT378" s="138"/>
      <c r="DU378" s="199"/>
      <c r="DV378" s="138"/>
      <c r="DW378" s="138"/>
      <c r="DX378" s="138"/>
      <c r="DY378" s="138"/>
      <c r="DZ378" s="199"/>
      <c r="EA378" s="138"/>
      <c r="EB378" s="138"/>
      <c r="EC378" s="138"/>
      <c r="ED378" s="138"/>
      <c r="EE378" s="199"/>
      <c r="EF378" s="138"/>
      <c r="EG378" s="138"/>
      <c r="EH378" s="138"/>
      <c r="EI378" s="138"/>
      <c r="EJ378" s="199"/>
      <c r="EK378" s="138"/>
      <c r="EL378" s="138"/>
      <c r="EM378" s="138"/>
      <c r="EN378" s="138"/>
      <c r="EO378" s="199"/>
      <c r="EP378" s="138"/>
      <c r="EQ378" s="138"/>
      <c r="ER378" s="138"/>
      <c r="ES378" s="138"/>
      <c r="ET378" s="199"/>
      <c r="EU378" s="138"/>
      <c r="EV378" s="138"/>
      <c r="EW378" s="138"/>
      <c r="EX378" s="138"/>
      <c r="EY378" s="199"/>
      <c r="EZ378" s="138"/>
      <c r="FA378" s="138"/>
      <c r="FB378" s="138"/>
      <c r="FC378" s="138"/>
      <c r="FD378" s="199"/>
      <c r="FE378" s="138"/>
      <c r="FF378" s="138"/>
      <c r="FG378" s="138"/>
      <c r="FH378" s="138"/>
      <c r="FI378" s="199"/>
      <c r="FJ378" s="138"/>
      <c r="FK378" s="138"/>
      <c r="FL378" s="138"/>
      <c r="FM378" s="138"/>
      <c r="FN378" s="199"/>
      <c r="FO378" s="138"/>
      <c r="FP378" s="138"/>
      <c r="FQ378" s="138"/>
      <c r="FR378" s="138"/>
      <c r="FS378" s="199"/>
      <c r="FT378" s="138"/>
      <c r="FU378" s="138"/>
      <c r="FV378" s="138"/>
      <c r="FW378" s="138"/>
      <c r="FX378" s="199"/>
      <c r="FY378" s="138"/>
      <c r="FZ378" s="138"/>
      <c r="GA378" s="138"/>
      <c r="GB378" s="138"/>
      <c r="GC378" s="199"/>
      <c r="GF378" s="8"/>
    </row>
    <row r="379" spans="1:188" x14ac:dyDescent="0.15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99"/>
      <c r="Q379" s="138"/>
      <c r="R379" s="138"/>
      <c r="S379" s="138"/>
      <c r="T379" s="199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99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  <c r="BP379" s="138"/>
      <c r="BQ379" s="138"/>
      <c r="BR379" s="138"/>
      <c r="BS379" s="138"/>
      <c r="BT379" s="199"/>
      <c r="BU379" s="138"/>
      <c r="BV379" s="138"/>
      <c r="BW379" s="138"/>
      <c r="BX379" s="199"/>
      <c r="BY379" s="138"/>
      <c r="BZ379" s="138"/>
      <c r="CA379" s="138"/>
      <c r="CB379" s="199"/>
      <c r="CC379" s="138"/>
      <c r="CD379" s="138"/>
      <c r="CE379" s="138"/>
      <c r="CF379" s="199"/>
      <c r="CG379" s="138"/>
      <c r="CH379" s="138"/>
      <c r="CI379" s="138"/>
      <c r="CJ379" s="199"/>
      <c r="CK379" s="138"/>
      <c r="CL379" s="138"/>
      <c r="CM379" s="138"/>
      <c r="CN379" s="199"/>
      <c r="CO379" s="138"/>
      <c r="CP379" s="138"/>
      <c r="CQ379" s="138"/>
      <c r="CR379" s="199"/>
      <c r="CS379" s="138"/>
      <c r="CT379" s="138"/>
      <c r="CU379" s="138"/>
      <c r="CV379" s="199"/>
      <c r="CW379" s="138"/>
      <c r="CX379" s="138"/>
      <c r="CY379" s="138"/>
      <c r="CZ379" s="199"/>
      <c r="DA379" s="138"/>
      <c r="DB379" s="138"/>
      <c r="DC379" s="138"/>
      <c r="DD379" s="199"/>
      <c r="DE379" s="138"/>
      <c r="DF379" s="138"/>
      <c r="DG379" s="138"/>
      <c r="DH379" s="199"/>
      <c r="DI379" s="138"/>
      <c r="DJ379" s="138"/>
      <c r="DK379" s="138"/>
      <c r="DL379" s="199"/>
      <c r="DM379" s="138"/>
      <c r="DN379" s="138"/>
      <c r="DO379" s="138"/>
      <c r="DP379" s="199"/>
      <c r="DQ379" s="138"/>
      <c r="DR379" s="138"/>
      <c r="DS379" s="138"/>
      <c r="DT379" s="138"/>
      <c r="DU379" s="199"/>
      <c r="DV379" s="138"/>
      <c r="DW379" s="138"/>
      <c r="DX379" s="138"/>
      <c r="DY379" s="138"/>
      <c r="DZ379" s="199"/>
      <c r="EA379" s="138"/>
      <c r="EB379" s="138"/>
      <c r="EC379" s="138"/>
      <c r="ED379" s="138"/>
      <c r="EE379" s="199"/>
      <c r="EF379" s="138"/>
      <c r="EG379" s="138"/>
      <c r="EH379" s="138"/>
      <c r="EI379" s="138"/>
      <c r="EJ379" s="199"/>
      <c r="EK379" s="138"/>
      <c r="EL379" s="138"/>
      <c r="EM379" s="138"/>
      <c r="EN379" s="138"/>
      <c r="EO379" s="199"/>
      <c r="EP379" s="138"/>
      <c r="EQ379" s="138"/>
      <c r="ER379" s="138"/>
      <c r="ES379" s="138"/>
      <c r="ET379" s="199"/>
      <c r="EU379" s="138"/>
      <c r="EV379" s="138"/>
      <c r="EW379" s="138"/>
      <c r="EX379" s="138"/>
      <c r="EY379" s="199"/>
      <c r="EZ379" s="138"/>
      <c r="FA379" s="138"/>
      <c r="FB379" s="138"/>
      <c r="FC379" s="138"/>
      <c r="FD379" s="199"/>
      <c r="FE379" s="138"/>
      <c r="FF379" s="138"/>
      <c r="FG379" s="138"/>
      <c r="FH379" s="138"/>
      <c r="FI379" s="199"/>
      <c r="FJ379" s="138"/>
      <c r="FK379" s="138"/>
      <c r="FL379" s="138"/>
      <c r="FM379" s="138"/>
      <c r="FN379" s="199"/>
      <c r="FO379" s="138"/>
      <c r="FP379" s="138"/>
      <c r="FQ379" s="138"/>
      <c r="FR379" s="138"/>
      <c r="FS379" s="199"/>
      <c r="FT379" s="138"/>
      <c r="FU379" s="138"/>
      <c r="FV379" s="138"/>
      <c r="FW379" s="138"/>
      <c r="FX379" s="199"/>
      <c r="FY379" s="138"/>
      <c r="FZ379" s="138"/>
      <c r="GA379" s="138"/>
      <c r="GB379" s="138"/>
      <c r="GC379" s="199"/>
      <c r="GF379" s="8"/>
    </row>
    <row r="380" spans="1:188" x14ac:dyDescent="0.15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99"/>
      <c r="Q380" s="138"/>
      <c r="R380" s="138"/>
      <c r="S380" s="138"/>
      <c r="T380" s="199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99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  <c r="BP380" s="138"/>
      <c r="BQ380" s="138"/>
      <c r="BR380" s="138"/>
      <c r="BS380" s="138"/>
      <c r="BT380" s="199"/>
      <c r="BU380" s="138"/>
      <c r="BV380" s="138"/>
      <c r="BW380" s="138"/>
      <c r="BX380" s="199"/>
      <c r="BY380" s="138"/>
      <c r="BZ380" s="138"/>
      <c r="CA380" s="138"/>
      <c r="CB380" s="199"/>
      <c r="CC380" s="138"/>
      <c r="CD380" s="138"/>
      <c r="CE380" s="138"/>
      <c r="CF380" s="199"/>
      <c r="CG380" s="138"/>
      <c r="CH380" s="138"/>
      <c r="CI380" s="138"/>
      <c r="CJ380" s="199"/>
      <c r="CK380" s="138"/>
      <c r="CL380" s="138"/>
      <c r="CM380" s="138"/>
      <c r="CN380" s="199"/>
      <c r="CO380" s="138"/>
      <c r="CP380" s="138"/>
      <c r="CQ380" s="138"/>
      <c r="CR380" s="199"/>
      <c r="CS380" s="138"/>
      <c r="CT380" s="138"/>
      <c r="CU380" s="138"/>
      <c r="CV380" s="199"/>
      <c r="CW380" s="138"/>
      <c r="CX380" s="138"/>
      <c r="CY380" s="138"/>
      <c r="CZ380" s="199"/>
      <c r="DA380" s="138"/>
      <c r="DB380" s="138"/>
      <c r="DC380" s="138"/>
      <c r="DD380" s="199"/>
      <c r="DE380" s="138"/>
      <c r="DF380" s="138"/>
      <c r="DG380" s="138"/>
      <c r="DH380" s="199"/>
      <c r="DI380" s="138"/>
      <c r="DJ380" s="138"/>
      <c r="DK380" s="138"/>
      <c r="DL380" s="199"/>
      <c r="DM380" s="138"/>
      <c r="DN380" s="138"/>
      <c r="DO380" s="138"/>
      <c r="DP380" s="199"/>
      <c r="DQ380" s="138"/>
      <c r="DR380" s="138"/>
      <c r="DS380" s="138"/>
      <c r="DT380" s="138"/>
      <c r="DU380" s="199"/>
      <c r="DV380" s="138"/>
      <c r="DW380" s="138"/>
      <c r="DX380" s="138"/>
      <c r="DY380" s="138"/>
      <c r="DZ380" s="199"/>
      <c r="EA380" s="138"/>
      <c r="EB380" s="138"/>
      <c r="EC380" s="138"/>
      <c r="ED380" s="138"/>
      <c r="EE380" s="199"/>
      <c r="EF380" s="138"/>
      <c r="EG380" s="138"/>
      <c r="EH380" s="138"/>
      <c r="EI380" s="138"/>
      <c r="EJ380" s="199"/>
      <c r="EK380" s="138"/>
      <c r="EL380" s="138"/>
      <c r="EM380" s="138"/>
      <c r="EN380" s="138"/>
      <c r="EO380" s="199"/>
      <c r="EP380" s="138"/>
      <c r="EQ380" s="138"/>
      <c r="ER380" s="138"/>
      <c r="ES380" s="138"/>
      <c r="ET380" s="199"/>
      <c r="EU380" s="138"/>
      <c r="EV380" s="138"/>
      <c r="EW380" s="138"/>
      <c r="EX380" s="138"/>
      <c r="EY380" s="199"/>
      <c r="EZ380" s="138"/>
      <c r="FA380" s="138"/>
      <c r="FB380" s="138"/>
      <c r="FC380" s="138"/>
      <c r="FD380" s="199"/>
      <c r="FE380" s="138"/>
      <c r="FF380" s="138"/>
      <c r="FG380" s="138"/>
      <c r="FH380" s="138"/>
      <c r="FI380" s="199"/>
      <c r="FJ380" s="138"/>
      <c r="FK380" s="138"/>
      <c r="FL380" s="138"/>
      <c r="FM380" s="138"/>
      <c r="FN380" s="199"/>
      <c r="FO380" s="138"/>
      <c r="FP380" s="138"/>
      <c r="FQ380" s="138"/>
      <c r="FR380" s="138"/>
      <c r="FS380" s="199"/>
      <c r="FT380" s="138"/>
      <c r="FU380" s="138"/>
      <c r="FV380" s="138"/>
      <c r="FW380" s="138"/>
      <c r="FX380" s="199"/>
      <c r="FY380" s="138"/>
      <c r="FZ380" s="138"/>
      <c r="GA380" s="138"/>
      <c r="GB380" s="138"/>
      <c r="GC380" s="199"/>
      <c r="GF380" s="8"/>
    </row>
    <row r="381" spans="1:188" x14ac:dyDescent="0.15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99"/>
      <c r="Q381" s="138"/>
      <c r="R381" s="138"/>
      <c r="S381" s="138"/>
      <c r="T381" s="199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99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  <c r="BP381" s="138"/>
      <c r="BQ381" s="138"/>
      <c r="BR381" s="138"/>
      <c r="BS381" s="138"/>
      <c r="BT381" s="199"/>
      <c r="BU381" s="138"/>
      <c r="BV381" s="138"/>
      <c r="BW381" s="138"/>
      <c r="BX381" s="199"/>
      <c r="BY381" s="138"/>
      <c r="BZ381" s="138"/>
      <c r="CA381" s="138"/>
      <c r="CB381" s="199"/>
      <c r="CC381" s="138"/>
      <c r="CD381" s="138"/>
      <c r="CE381" s="138"/>
      <c r="CF381" s="199"/>
      <c r="CG381" s="138"/>
      <c r="CH381" s="138"/>
      <c r="CI381" s="138"/>
      <c r="CJ381" s="199"/>
      <c r="CK381" s="138"/>
      <c r="CL381" s="138"/>
      <c r="CM381" s="138"/>
      <c r="CN381" s="199"/>
      <c r="CO381" s="138"/>
      <c r="CP381" s="138"/>
      <c r="CQ381" s="138"/>
      <c r="CR381" s="199"/>
      <c r="CS381" s="138"/>
      <c r="CT381" s="138"/>
      <c r="CU381" s="138"/>
      <c r="CV381" s="199"/>
      <c r="CW381" s="138"/>
      <c r="CX381" s="138"/>
      <c r="CY381" s="138"/>
      <c r="CZ381" s="199"/>
      <c r="DA381" s="138"/>
      <c r="DB381" s="138"/>
      <c r="DC381" s="138"/>
      <c r="DD381" s="199"/>
      <c r="DE381" s="138"/>
      <c r="DF381" s="138"/>
      <c r="DG381" s="138"/>
      <c r="DH381" s="199"/>
      <c r="DI381" s="138"/>
      <c r="DJ381" s="138"/>
      <c r="DK381" s="138"/>
      <c r="DL381" s="199"/>
      <c r="DM381" s="138"/>
      <c r="DN381" s="138"/>
      <c r="DO381" s="138"/>
      <c r="DP381" s="199"/>
      <c r="DQ381" s="138"/>
      <c r="DR381" s="138"/>
      <c r="DS381" s="138"/>
      <c r="DT381" s="138"/>
      <c r="DU381" s="199"/>
      <c r="DV381" s="138"/>
      <c r="DW381" s="138"/>
      <c r="DX381" s="138"/>
      <c r="DY381" s="138"/>
      <c r="DZ381" s="199"/>
      <c r="EA381" s="138"/>
      <c r="EB381" s="138"/>
      <c r="EC381" s="138"/>
      <c r="ED381" s="138"/>
      <c r="EE381" s="199"/>
      <c r="EF381" s="138"/>
      <c r="EG381" s="138"/>
      <c r="EH381" s="138"/>
      <c r="EI381" s="138"/>
      <c r="EJ381" s="199"/>
      <c r="EK381" s="138"/>
      <c r="EL381" s="138"/>
      <c r="EM381" s="138"/>
      <c r="EN381" s="138"/>
      <c r="EO381" s="199"/>
      <c r="EP381" s="138"/>
      <c r="EQ381" s="138"/>
      <c r="ER381" s="138"/>
      <c r="ES381" s="138"/>
      <c r="ET381" s="199"/>
      <c r="EU381" s="138"/>
      <c r="EV381" s="138"/>
      <c r="EW381" s="138"/>
      <c r="EX381" s="138"/>
      <c r="EY381" s="199"/>
      <c r="EZ381" s="138"/>
      <c r="FA381" s="138"/>
      <c r="FB381" s="138"/>
      <c r="FC381" s="138"/>
      <c r="FD381" s="199"/>
      <c r="FE381" s="138"/>
      <c r="FF381" s="138"/>
      <c r="FG381" s="138"/>
      <c r="FH381" s="138"/>
      <c r="FI381" s="199"/>
      <c r="FJ381" s="138"/>
      <c r="FK381" s="138"/>
      <c r="FL381" s="138"/>
      <c r="FM381" s="138"/>
      <c r="FN381" s="199"/>
      <c r="FO381" s="138"/>
      <c r="FP381" s="138"/>
      <c r="FQ381" s="138"/>
      <c r="FR381" s="138"/>
      <c r="FS381" s="199"/>
      <c r="FT381" s="138"/>
      <c r="FU381" s="138"/>
      <c r="FV381" s="138"/>
      <c r="FW381" s="138"/>
      <c r="FX381" s="199"/>
      <c r="FY381" s="138"/>
      <c r="FZ381" s="138"/>
      <c r="GA381" s="138"/>
      <c r="GB381" s="138"/>
      <c r="GC381" s="199"/>
      <c r="GF381" s="8"/>
    </row>
    <row r="382" spans="1:188" x14ac:dyDescent="0.15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99"/>
      <c r="Q382" s="138"/>
      <c r="R382" s="138"/>
      <c r="S382" s="138"/>
      <c r="T382" s="199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99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8"/>
      <c r="BT382" s="199"/>
      <c r="BU382" s="138"/>
      <c r="BV382" s="138"/>
      <c r="BW382" s="138"/>
      <c r="BX382" s="199"/>
      <c r="BY382" s="138"/>
      <c r="BZ382" s="138"/>
      <c r="CA382" s="138"/>
      <c r="CB382" s="199"/>
      <c r="CC382" s="138"/>
      <c r="CD382" s="138"/>
      <c r="CE382" s="138"/>
      <c r="CF382" s="199"/>
      <c r="CG382" s="138"/>
      <c r="CH382" s="138"/>
      <c r="CI382" s="138"/>
      <c r="CJ382" s="199"/>
      <c r="CK382" s="138"/>
      <c r="CL382" s="138"/>
      <c r="CM382" s="138"/>
      <c r="CN382" s="199"/>
      <c r="CO382" s="138"/>
      <c r="CP382" s="138"/>
      <c r="CQ382" s="138"/>
      <c r="CR382" s="199"/>
      <c r="CS382" s="138"/>
      <c r="CT382" s="138"/>
      <c r="CU382" s="138"/>
      <c r="CV382" s="199"/>
      <c r="CW382" s="138"/>
      <c r="CX382" s="138"/>
      <c r="CY382" s="138"/>
      <c r="CZ382" s="199"/>
      <c r="DA382" s="138"/>
      <c r="DB382" s="138"/>
      <c r="DC382" s="138"/>
      <c r="DD382" s="199"/>
      <c r="DE382" s="138"/>
      <c r="DF382" s="138"/>
      <c r="DG382" s="138"/>
      <c r="DH382" s="199"/>
      <c r="DI382" s="138"/>
      <c r="DJ382" s="138"/>
      <c r="DK382" s="138"/>
      <c r="DL382" s="199"/>
      <c r="DM382" s="138"/>
      <c r="DN382" s="138"/>
      <c r="DO382" s="138"/>
      <c r="DP382" s="199"/>
      <c r="DQ382" s="138"/>
      <c r="DR382" s="138"/>
      <c r="DS382" s="138"/>
      <c r="DT382" s="138"/>
      <c r="DU382" s="199"/>
      <c r="DV382" s="138"/>
      <c r="DW382" s="138"/>
      <c r="DX382" s="138"/>
      <c r="DY382" s="138"/>
      <c r="DZ382" s="199"/>
      <c r="EA382" s="138"/>
      <c r="EB382" s="138"/>
      <c r="EC382" s="138"/>
      <c r="ED382" s="138"/>
      <c r="EE382" s="199"/>
      <c r="EF382" s="138"/>
      <c r="EG382" s="138"/>
      <c r="EH382" s="138"/>
      <c r="EI382" s="138"/>
      <c r="EJ382" s="199"/>
      <c r="EK382" s="138"/>
      <c r="EL382" s="138"/>
      <c r="EM382" s="138"/>
      <c r="EN382" s="138"/>
      <c r="EO382" s="199"/>
      <c r="EP382" s="138"/>
      <c r="EQ382" s="138"/>
      <c r="ER382" s="138"/>
      <c r="ES382" s="138"/>
      <c r="ET382" s="199"/>
      <c r="EU382" s="138"/>
      <c r="EV382" s="138"/>
      <c r="EW382" s="138"/>
      <c r="EX382" s="138"/>
      <c r="EY382" s="199"/>
      <c r="EZ382" s="138"/>
      <c r="FA382" s="138"/>
      <c r="FB382" s="138"/>
      <c r="FC382" s="138"/>
      <c r="FD382" s="199"/>
      <c r="FE382" s="138"/>
      <c r="FF382" s="138"/>
      <c r="FG382" s="138"/>
      <c r="FH382" s="138"/>
      <c r="FI382" s="199"/>
      <c r="FJ382" s="138"/>
      <c r="FK382" s="138"/>
      <c r="FL382" s="138"/>
      <c r="FM382" s="138"/>
      <c r="FN382" s="199"/>
      <c r="FO382" s="138"/>
      <c r="FP382" s="138"/>
      <c r="FQ382" s="138"/>
      <c r="FR382" s="138"/>
      <c r="FS382" s="199"/>
      <c r="FT382" s="138"/>
      <c r="FU382" s="138"/>
      <c r="FV382" s="138"/>
      <c r="FW382" s="138"/>
      <c r="FX382" s="199"/>
      <c r="FY382" s="138"/>
      <c r="FZ382" s="138"/>
      <c r="GA382" s="138"/>
      <c r="GB382" s="138"/>
      <c r="GC382" s="199"/>
      <c r="GF382" s="8"/>
    </row>
    <row r="383" spans="1:188" x14ac:dyDescent="0.15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99"/>
      <c r="Q383" s="138"/>
      <c r="R383" s="138"/>
      <c r="S383" s="138"/>
      <c r="T383" s="199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99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8"/>
      <c r="BR383" s="138"/>
      <c r="BS383" s="138"/>
      <c r="BT383" s="199"/>
      <c r="BU383" s="138"/>
      <c r="BV383" s="138"/>
      <c r="BW383" s="138"/>
      <c r="BX383" s="199"/>
      <c r="BY383" s="138"/>
      <c r="BZ383" s="138"/>
      <c r="CA383" s="138"/>
      <c r="CB383" s="199"/>
      <c r="CC383" s="138"/>
      <c r="CD383" s="138"/>
      <c r="CE383" s="138"/>
      <c r="CF383" s="199"/>
      <c r="CG383" s="138"/>
      <c r="CH383" s="138"/>
      <c r="CI383" s="138"/>
      <c r="CJ383" s="199"/>
      <c r="CK383" s="138"/>
      <c r="CL383" s="138"/>
      <c r="CM383" s="138"/>
      <c r="CN383" s="199"/>
      <c r="CO383" s="138"/>
      <c r="CP383" s="138"/>
      <c r="CQ383" s="138"/>
      <c r="CR383" s="199"/>
      <c r="CS383" s="138"/>
      <c r="CT383" s="138"/>
      <c r="CU383" s="138"/>
      <c r="CV383" s="199"/>
      <c r="CW383" s="138"/>
      <c r="CX383" s="138"/>
      <c r="CY383" s="138"/>
      <c r="CZ383" s="199"/>
      <c r="DA383" s="138"/>
      <c r="DB383" s="138"/>
      <c r="DC383" s="138"/>
      <c r="DD383" s="199"/>
      <c r="DE383" s="138"/>
      <c r="DF383" s="138"/>
      <c r="DG383" s="138"/>
      <c r="DH383" s="199"/>
      <c r="DI383" s="138"/>
      <c r="DJ383" s="138"/>
      <c r="DK383" s="138"/>
      <c r="DL383" s="199"/>
      <c r="DM383" s="138"/>
      <c r="DN383" s="138"/>
      <c r="DO383" s="138"/>
      <c r="DP383" s="199"/>
      <c r="DQ383" s="138"/>
      <c r="DR383" s="138"/>
      <c r="DS383" s="138"/>
      <c r="DT383" s="138"/>
      <c r="DU383" s="199"/>
      <c r="DV383" s="138"/>
      <c r="DW383" s="138"/>
      <c r="DX383" s="138"/>
      <c r="DY383" s="138"/>
      <c r="DZ383" s="199"/>
      <c r="EA383" s="138"/>
      <c r="EB383" s="138"/>
      <c r="EC383" s="138"/>
      <c r="ED383" s="138"/>
      <c r="EE383" s="199"/>
      <c r="EF383" s="138"/>
      <c r="EG383" s="138"/>
      <c r="EH383" s="138"/>
      <c r="EI383" s="138"/>
      <c r="EJ383" s="199"/>
      <c r="EK383" s="138"/>
      <c r="EL383" s="138"/>
      <c r="EM383" s="138"/>
      <c r="EN383" s="138"/>
      <c r="EO383" s="199"/>
      <c r="EP383" s="138"/>
      <c r="EQ383" s="138"/>
      <c r="ER383" s="138"/>
      <c r="ES383" s="138"/>
      <c r="ET383" s="199"/>
      <c r="EU383" s="138"/>
      <c r="EV383" s="138"/>
      <c r="EW383" s="138"/>
      <c r="EX383" s="138"/>
      <c r="EY383" s="199"/>
      <c r="EZ383" s="138"/>
      <c r="FA383" s="138"/>
      <c r="FB383" s="138"/>
      <c r="FC383" s="138"/>
      <c r="FD383" s="199"/>
      <c r="FE383" s="138"/>
      <c r="FF383" s="138"/>
      <c r="FG383" s="138"/>
      <c r="FH383" s="138"/>
      <c r="FI383" s="199"/>
      <c r="FJ383" s="138"/>
      <c r="FK383" s="138"/>
      <c r="FL383" s="138"/>
      <c r="FM383" s="138"/>
      <c r="FN383" s="199"/>
      <c r="FO383" s="138"/>
      <c r="FP383" s="138"/>
      <c r="FQ383" s="138"/>
      <c r="FR383" s="138"/>
      <c r="FS383" s="199"/>
      <c r="FT383" s="138"/>
      <c r="FU383" s="138"/>
      <c r="FV383" s="138"/>
      <c r="FW383" s="138"/>
      <c r="FX383" s="199"/>
      <c r="FY383" s="138"/>
      <c r="FZ383" s="138"/>
      <c r="GA383" s="138"/>
      <c r="GB383" s="138"/>
      <c r="GC383" s="199"/>
      <c r="GF383" s="8"/>
    </row>
    <row r="384" spans="1:188" x14ac:dyDescent="0.15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99"/>
      <c r="Q384" s="138"/>
      <c r="R384" s="138"/>
      <c r="S384" s="138"/>
      <c r="T384" s="199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99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  <c r="BP384" s="138"/>
      <c r="BQ384" s="138"/>
      <c r="BR384" s="138"/>
      <c r="BS384" s="138"/>
      <c r="BT384" s="199"/>
      <c r="BU384" s="138"/>
      <c r="BV384" s="138"/>
      <c r="BW384" s="138"/>
      <c r="BX384" s="199"/>
      <c r="BY384" s="138"/>
      <c r="BZ384" s="138"/>
      <c r="CA384" s="138"/>
      <c r="CB384" s="199"/>
      <c r="CC384" s="138"/>
      <c r="CD384" s="138"/>
      <c r="CE384" s="138"/>
      <c r="CF384" s="199"/>
      <c r="CG384" s="138"/>
      <c r="CH384" s="138"/>
      <c r="CI384" s="138"/>
      <c r="CJ384" s="199"/>
      <c r="CK384" s="138"/>
      <c r="CL384" s="138"/>
      <c r="CM384" s="138"/>
      <c r="CN384" s="199"/>
      <c r="CO384" s="138"/>
      <c r="CP384" s="138"/>
      <c r="CQ384" s="138"/>
      <c r="CR384" s="199"/>
      <c r="CS384" s="138"/>
      <c r="CT384" s="138"/>
      <c r="CU384" s="138"/>
      <c r="CV384" s="199"/>
      <c r="CW384" s="138"/>
      <c r="CX384" s="138"/>
      <c r="CY384" s="138"/>
      <c r="CZ384" s="199"/>
      <c r="DA384" s="138"/>
      <c r="DB384" s="138"/>
      <c r="DC384" s="138"/>
      <c r="DD384" s="199"/>
      <c r="DE384" s="138"/>
      <c r="DF384" s="138"/>
      <c r="DG384" s="138"/>
      <c r="DH384" s="199"/>
      <c r="DI384" s="138"/>
      <c r="DJ384" s="138"/>
      <c r="DK384" s="138"/>
      <c r="DL384" s="199"/>
      <c r="DM384" s="138"/>
      <c r="DN384" s="138"/>
      <c r="DO384" s="138"/>
      <c r="DP384" s="199"/>
      <c r="DQ384" s="138"/>
      <c r="DR384" s="138"/>
      <c r="DS384" s="138"/>
      <c r="DT384" s="138"/>
      <c r="DU384" s="199"/>
      <c r="DV384" s="138"/>
      <c r="DW384" s="138"/>
      <c r="DX384" s="138"/>
      <c r="DY384" s="138"/>
      <c r="DZ384" s="199"/>
      <c r="EA384" s="138"/>
      <c r="EB384" s="138"/>
      <c r="EC384" s="138"/>
      <c r="ED384" s="138"/>
      <c r="EE384" s="199"/>
      <c r="EF384" s="138"/>
      <c r="EG384" s="138"/>
      <c r="EH384" s="138"/>
      <c r="EI384" s="138"/>
      <c r="EJ384" s="199"/>
      <c r="EK384" s="138"/>
      <c r="EL384" s="138"/>
      <c r="EM384" s="138"/>
      <c r="EN384" s="138"/>
      <c r="EO384" s="199"/>
      <c r="EP384" s="138"/>
      <c r="EQ384" s="138"/>
      <c r="ER384" s="138"/>
      <c r="ES384" s="138"/>
      <c r="ET384" s="199"/>
      <c r="EU384" s="138"/>
      <c r="EV384" s="138"/>
      <c r="EW384" s="138"/>
      <c r="EX384" s="138"/>
      <c r="EY384" s="199"/>
      <c r="EZ384" s="138"/>
      <c r="FA384" s="138"/>
      <c r="FB384" s="138"/>
      <c r="FC384" s="138"/>
      <c r="FD384" s="199"/>
      <c r="FE384" s="138"/>
      <c r="FF384" s="138"/>
      <c r="FG384" s="138"/>
      <c r="FH384" s="138"/>
      <c r="FI384" s="199"/>
      <c r="FJ384" s="138"/>
      <c r="FK384" s="138"/>
      <c r="FL384" s="138"/>
      <c r="FM384" s="138"/>
      <c r="FN384" s="199"/>
      <c r="FO384" s="138"/>
      <c r="FP384" s="138"/>
      <c r="FQ384" s="138"/>
      <c r="FR384" s="138"/>
      <c r="FS384" s="199"/>
      <c r="FT384" s="138"/>
      <c r="FU384" s="138"/>
      <c r="FV384" s="138"/>
      <c r="FW384" s="138"/>
      <c r="FX384" s="199"/>
      <c r="FY384" s="138"/>
      <c r="FZ384" s="138"/>
      <c r="GA384" s="138"/>
      <c r="GB384" s="138"/>
      <c r="GC384" s="199"/>
      <c r="GF384" s="8"/>
    </row>
    <row r="385" spans="1:188" x14ac:dyDescent="0.15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99"/>
      <c r="Q385" s="138"/>
      <c r="R385" s="138"/>
      <c r="S385" s="138"/>
      <c r="T385" s="199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99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  <c r="BP385" s="138"/>
      <c r="BQ385" s="138"/>
      <c r="BR385" s="138"/>
      <c r="BS385" s="138"/>
      <c r="BT385" s="199"/>
      <c r="BU385" s="138"/>
      <c r="BV385" s="138"/>
      <c r="BW385" s="138"/>
      <c r="BX385" s="199"/>
      <c r="BY385" s="138"/>
      <c r="BZ385" s="138"/>
      <c r="CA385" s="138"/>
      <c r="CB385" s="199"/>
      <c r="CC385" s="138"/>
      <c r="CD385" s="138"/>
      <c r="CE385" s="138"/>
      <c r="CF385" s="199"/>
      <c r="CG385" s="138"/>
      <c r="CH385" s="138"/>
      <c r="CI385" s="138"/>
      <c r="CJ385" s="199"/>
      <c r="CK385" s="138"/>
      <c r="CL385" s="138"/>
      <c r="CM385" s="138"/>
      <c r="CN385" s="199"/>
      <c r="CO385" s="138"/>
      <c r="CP385" s="138"/>
      <c r="CQ385" s="138"/>
      <c r="CR385" s="199"/>
      <c r="CS385" s="138"/>
      <c r="CT385" s="138"/>
      <c r="CU385" s="138"/>
      <c r="CV385" s="199"/>
      <c r="CW385" s="138"/>
      <c r="CX385" s="138"/>
      <c r="CY385" s="138"/>
      <c r="CZ385" s="199"/>
      <c r="DA385" s="138"/>
      <c r="DB385" s="138"/>
      <c r="DC385" s="138"/>
      <c r="DD385" s="199"/>
      <c r="DE385" s="138"/>
      <c r="DF385" s="138"/>
      <c r="DG385" s="138"/>
      <c r="DH385" s="199"/>
      <c r="DI385" s="138"/>
      <c r="DJ385" s="138"/>
      <c r="DK385" s="138"/>
      <c r="DL385" s="199"/>
      <c r="DM385" s="138"/>
      <c r="DN385" s="138"/>
      <c r="DO385" s="138"/>
      <c r="DP385" s="199"/>
      <c r="DQ385" s="138"/>
      <c r="DR385" s="138"/>
      <c r="DS385" s="138"/>
      <c r="DT385" s="138"/>
      <c r="DU385" s="199"/>
      <c r="DV385" s="138"/>
      <c r="DW385" s="138"/>
      <c r="DX385" s="138"/>
      <c r="DY385" s="138"/>
      <c r="DZ385" s="199"/>
      <c r="EA385" s="138"/>
      <c r="EB385" s="138"/>
      <c r="EC385" s="138"/>
      <c r="ED385" s="138"/>
      <c r="EE385" s="199"/>
      <c r="EF385" s="138"/>
      <c r="EG385" s="138"/>
      <c r="EH385" s="138"/>
      <c r="EI385" s="138"/>
      <c r="EJ385" s="199"/>
      <c r="EK385" s="138"/>
      <c r="EL385" s="138"/>
      <c r="EM385" s="138"/>
      <c r="EN385" s="138"/>
      <c r="EO385" s="199"/>
      <c r="EP385" s="138"/>
      <c r="EQ385" s="138"/>
      <c r="ER385" s="138"/>
      <c r="ES385" s="138"/>
      <c r="ET385" s="199"/>
      <c r="EU385" s="138"/>
      <c r="EV385" s="138"/>
      <c r="EW385" s="138"/>
      <c r="EX385" s="138"/>
      <c r="EY385" s="199"/>
      <c r="EZ385" s="138"/>
      <c r="FA385" s="138"/>
      <c r="FB385" s="138"/>
      <c r="FC385" s="138"/>
      <c r="FD385" s="199"/>
      <c r="FE385" s="138"/>
      <c r="FF385" s="138"/>
      <c r="FG385" s="138"/>
      <c r="FH385" s="138"/>
      <c r="FI385" s="199"/>
      <c r="FJ385" s="138"/>
      <c r="FK385" s="138"/>
      <c r="FL385" s="138"/>
      <c r="FM385" s="138"/>
      <c r="FN385" s="199"/>
      <c r="FO385" s="138"/>
      <c r="FP385" s="138"/>
      <c r="FQ385" s="138"/>
      <c r="FR385" s="138"/>
      <c r="FS385" s="199"/>
      <c r="FT385" s="138"/>
      <c r="FU385" s="138"/>
      <c r="FV385" s="138"/>
      <c r="FW385" s="138"/>
      <c r="FX385" s="199"/>
      <c r="FY385" s="138"/>
      <c r="FZ385" s="138"/>
      <c r="GA385" s="138"/>
      <c r="GB385" s="138"/>
      <c r="GC385" s="199"/>
      <c r="GF385" s="8"/>
    </row>
    <row r="386" spans="1:188" x14ac:dyDescent="0.15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99"/>
      <c r="Q386" s="138"/>
      <c r="R386" s="138"/>
      <c r="S386" s="138"/>
      <c r="T386" s="199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99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  <c r="BP386" s="138"/>
      <c r="BQ386" s="138"/>
      <c r="BR386" s="138"/>
      <c r="BS386" s="138"/>
      <c r="BT386" s="199"/>
      <c r="BU386" s="138"/>
      <c r="BV386" s="138"/>
      <c r="BW386" s="138"/>
      <c r="BX386" s="199"/>
      <c r="BY386" s="138"/>
      <c r="BZ386" s="138"/>
      <c r="CA386" s="138"/>
      <c r="CB386" s="199"/>
      <c r="CC386" s="138"/>
      <c r="CD386" s="138"/>
      <c r="CE386" s="138"/>
      <c r="CF386" s="199"/>
      <c r="CG386" s="138"/>
      <c r="CH386" s="138"/>
      <c r="CI386" s="138"/>
      <c r="CJ386" s="199"/>
      <c r="CK386" s="138"/>
      <c r="CL386" s="138"/>
      <c r="CM386" s="138"/>
      <c r="CN386" s="199"/>
      <c r="CO386" s="138"/>
      <c r="CP386" s="138"/>
      <c r="CQ386" s="138"/>
      <c r="CR386" s="199"/>
      <c r="CS386" s="138"/>
      <c r="CT386" s="138"/>
      <c r="CU386" s="138"/>
      <c r="CV386" s="199"/>
      <c r="CW386" s="138"/>
      <c r="CX386" s="138"/>
      <c r="CY386" s="138"/>
      <c r="CZ386" s="199"/>
      <c r="DA386" s="138"/>
      <c r="DB386" s="138"/>
      <c r="DC386" s="138"/>
      <c r="DD386" s="199"/>
      <c r="DE386" s="138"/>
      <c r="DF386" s="138"/>
      <c r="DG386" s="138"/>
      <c r="DH386" s="199"/>
      <c r="DI386" s="138"/>
      <c r="DJ386" s="138"/>
      <c r="DK386" s="138"/>
      <c r="DL386" s="199"/>
      <c r="DM386" s="138"/>
      <c r="DN386" s="138"/>
      <c r="DO386" s="138"/>
      <c r="DP386" s="199"/>
      <c r="DQ386" s="138"/>
      <c r="DR386" s="138"/>
      <c r="DS386" s="138"/>
      <c r="DT386" s="138"/>
      <c r="DU386" s="199"/>
      <c r="DV386" s="138"/>
      <c r="DW386" s="138"/>
      <c r="DX386" s="138"/>
      <c r="DY386" s="138"/>
      <c r="DZ386" s="199"/>
      <c r="EA386" s="138"/>
      <c r="EB386" s="138"/>
      <c r="EC386" s="138"/>
      <c r="ED386" s="138"/>
      <c r="EE386" s="199"/>
      <c r="EF386" s="138"/>
      <c r="EG386" s="138"/>
      <c r="EH386" s="138"/>
      <c r="EI386" s="138"/>
      <c r="EJ386" s="199"/>
      <c r="EK386" s="138"/>
      <c r="EL386" s="138"/>
      <c r="EM386" s="138"/>
      <c r="EN386" s="138"/>
      <c r="EO386" s="199"/>
      <c r="EP386" s="138"/>
      <c r="EQ386" s="138"/>
      <c r="ER386" s="138"/>
      <c r="ES386" s="138"/>
      <c r="ET386" s="199"/>
      <c r="EU386" s="138"/>
      <c r="EV386" s="138"/>
      <c r="EW386" s="138"/>
      <c r="EX386" s="138"/>
      <c r="EY386" s="199"/>
      <c r="EZ386" s="138"/>
      <c r="FA386" s="138"/>
      <c r="FB386" s="138"/>
      <c r="FC386" s="138"/>
      <c r="FD386" s="199"/>
      <c r="FE386" s="138"/>
      <c r="FF386" s="138"/>
      <c r="FG386" s="138"/>
      <c r="FH386" s="138"/>
      <c r="FI386" s="199"/>
      <c r="FJ386" s="138"/>
      <c r="FK386" s="138"/>
      <c r="FL386" s="138"/>
      <c r="FM386" s="138"/>
      <c r="FN386" s="199"/>
      <c r="FO386" s="138"/>
      <c r="FP386" s="138"/>
      <c r="FQ386" s="138"/>
      <c r="FR386" s="138"/>
      <c r="FS386" s="199"/>
      <c r="FT386" s="138"/>
      <c r="FU386" s="138"/>
      <c r="FV386" s="138"/>
      <c r="FW386" s="138"/>
      <c r="FX386" s="199"/>
      <c r="FY386" s="138"/>
      <c r="FZ386" s="138"/>
      <c r="GA386" s="138"/>
      <c r="GB386" s="138"/>
      <c r="GC386" s="199"/>
      <c r="GF386" s="8"/>
    </row>
    <row r="387" spans="1:188" x14ac:dyDescent="0.15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99"/>
      <c r="Q387" s="138"/>
      <c r="R387" s="138"/>
      <c r="S387" s="138"/>
      <c r="T387" s="199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99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  <c r="BP387" s="138"/>
      <c r="BQ387" s="138"/>
      <c r="BR387" s="138"/>
      <c r="BS387" s="138"/>
      <c r="BT387" s="199"/>
      <c r="BU387" s="138"/>
      <c r="BV387" s="138"/>
      <c r="BW387" s="138"/>
      <c r="BX387" s="199"/>
      <c r="BY387" s="138"/>
      <c r="BZ387" s="138"/>
      <c r="CA387" s="138"/>
      <c r="CB387" s="199"/>
      <c r="CC387" s="138"/>
      <c r="CD387" s="138"/>
      <c r="CE387" s="138"/>
      <c r="CF387" s="199"/>
      <c r="CG387" s="138"/>
      <c r="CH387" s="138"/>
      <c r="CI387" s="138"/>
      <c r="CJ387" s="199"/>
      <c r="CK387" s="138"/>
      <c r="CL387" s="138"/>
      <c r="CM387" s="138"/>
      <c r="CN387" s="199"/>
      <c r="CO387" s="138"/>
      <c r="CP387" s="138"/>
      <c r="CQ387" s="138"/>
      <c r="CR387" s="199"/>
      <c r="CS387" s="138"/>
      <c r="CT387" s="138"/>
      <c r="CU387" s="138"/>
      <c r="CV387" s="199"/>
      <c r="CW387" s="138"/>
      <c r="CX387" s="138"/>
      <c r="CY387" s="138"/>
      <c r="CZ387" s="199"/>
      <c r="DA387" s="138"/>
      <c r="DB387" s="138"/>
      <c r="DC387" s="138"/>
      <c r="DD387" s="199"/>
      <c r="DE387" s="138"/>
      <c r="DF387" s="138"/>
      <c r="DG387" s="138"/>
      <c r="DH387" s="199"/>
      <c r="DI387" s="138"/>
      <c r="DJ387" s="138"/>
      <c r="DK387" s="138"/>
      <c r="DL387" s="199"/>
      <c r="DM387" s="138"/>
      <c r="DN387" s="138"/>
      <c r="DO387" s="138"/>
      <c r="DP387" s="199"/>
      <c r="DQ387" s="138"/>
      <c r="DR387" s="138"/>
      <c r="DS387" s="138"/>
      <c r="DT387" s="138"/>
      <c r="DU387" s="199"/>
      <c r="DV387" s="138"/>
      <c r="DW387" s="138"/>
      <c r="DX387" s="138"/>
      <c r="DY387" s="138"/>
      <c r="DZ387" s="199"/>
      <c r="EA387" s="138"/>
      <c r="EB387" s="138"/>
      <c r="EC387" s="138"/>
      <c r="ED387" s="138"/>
      <c r="EE387" s="199"/>
      <c r="EF387" s="138"/>
      <c r="EG387" s="138"/>
      <c r="EH387" s="138"/>
      <c r="EI387" s="138"/>
      <c r="EJ387" s="199"/>
      <c r="EK387" s="138"/>
      <c r="EL387" s="138"/>
      <c r="EM387" s="138"/>
      <c r="EN387" s="138"/>
      <c r="EO387" s="199"/>
      <c r="EP387" s="138"/>
      <c r="EQ387" s="138"/>
      <c r="ER387" s="138"/>
      <c r="ES387" s="138"/>
      <c r="ET387" s="199"/>
      <c r="EU387" s="138"/>
      <c r="EV387" s="138"/>
      <c r="EW387" s="138"/>
      <c r="EX387" s="138"/>
      <c r="EY387" s="199"/>
      <c r="EZ387" s="138"/>
      <c r="FA387" s="138"/>
      <c r="FB387" s="138"/>
      <c r="FC387" s="138"/>
      <c r="FD387" s="199"/>
      <c r="FE387" s="138"/>
      <c r="FF387" s="138"/>
      <c r="FG387" s="138"/>
      <c r="FH387" s="138"/>
      <c r="FI387" s="199"/>
      <c r="FJ387" s="138"/>
      <c r="FK387" s="138"/>
      <c r="FL387" s="138"/>
      <c r="FM387" s="138"/>
      <c r="FN387" s="199"/>
      <c r="FO387" s="138"/>
      <c r="FP387" s="138"/>
      <c r="FQ387" s="138"/>
      <c r="FR387" s="138"/>
      <c r="FS387" s="199"/>
      <c r="FT387" s="138"/>
      <c r="FU387" s="138"/>
      <c r="FV387" s="138"/>
      <c r="FW387" s="138"/>
      <c r="FX387" s="199"/>
      <c r="FY387" s="138"/>
      <c r="FZ387" s="138"/>
      <c r="GA387" s="138"/>
      <c r="GB387" s="138"/>
      <c r="GC387" s="199"/>
      <c r="GF387" s="8"/>
    </row>
    <row r="388" spans="1:188" x14ac:dyDescent="0.15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99"/>
      <c r="Q388" s="138"/>
      <c r="R388" s="138"/>
      <c r="S388" s="138"/>
      <c r="T388" s="199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99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  <c r="BP388" s="138"/>
      <c r="BQ388" s="138"/>
      <c r="BR388" s="138"/>
      <c r="BS388" s="138"/>
      <c r="BT388" s="199"/>
      <c r="BU388" s="138"/>
      <c r="BV388" s="138"/>
      <c r="BW388" s="138"/>
      <c r="BX388" s="199"/>
      <c r="BY388" s="138"/>
      <c r="BZ388" s="138"/>
      <c r="CA388" s="138"/>
      <c r="CB388" s="199"/>
      <c r="CC388" s="138"/>
      <c r="CD388" s="138"/>
      <c r="CE388" s="138"/>
      <c r="CF388" s="199"/>
      <c r="CG388" s="138"/>
      <c r="CH388" s="138"/>
      <c r="CI388" s="138"/>
      <c r="CJ388" s="199"/>
      <c r="CK388" s="138"/>
      <c r="CL388" s="138"/>
      <c r="CM388" s="138"/>
      <c r="CN388" s="199"/>
      <c r="CO388" s="138"/>
      <c r="CP388" s="138"/>
      <c r="CQ388" s="138"/>
      <c r="CR388" s="199"/>
      <c r="CS388" s="138"/>
      <c r="CT388" s="138"/>
      <c r="CU388" s="138"/>
      <c r="CV388" s="199"/>
      <c r="CW388" s="138"/>
      <c r="CX388" s="138"/>
      <c r="CY388" s="138"/>
      <c r="CZ388" s="199"/>
      <c r="DA388" s="138"/>
      <c r="DB388" s="138"/>
      <c r="DC388" s="138"/>
      <c r="DD388" s="199"/>
      <c r="DE388" s="138"/>
      <c r="DF388" s="138"/>
      <c r="DG388" s="138"/>
      <c r="DH388" s="199"/>
      <c r="DI388" s="138"/>
      <c r="DJ388" s="138"/>
      <c r="DK388" s="138"/>
      <c r="DL388" s="199"/>
      <c r="DM388" s="138"/>
      <c r="DN388" s="138"/>
      <c r="DO388" s="138"/>
      <c r="DP388" s="199"/>
      <c r="DQ388" s="138"/>
      <c r="DR388" s="138"/>
      <c r="DS388" s="138"/>
      <c r="DT388" s="138"/>
      <c r="DU388" s="199"/>
      <c r="DV388" s="138"/>
      <c r="DW388" s="138"/>
      <c r="DX388" s="138"/>
      <c r="DY388" s="138"/>
      <c r="DZ388" s="199"/>
      <c r="EA388" s="138"/>
      <c r="EB388" s="138"/>
      <c r="EC388" s="138"/>
      <c r="ED388" s="138"/>
      <c r="EE388" s="199"/>
      <c r="EF388" s="138"/>
      <c r="EG388" s="138"/>
      <c r="EH388" s="138"/>
      <c r="EI388" s="138"/>
      <c r="EJ388" s="199"/>
      <c r="EK388" s="138"/>
      <c r="EL388" s="138"/>
      <c r="EM388" s="138"/>
      <c r="EN388" s="138"/>
      <c r="EO388" s="199"/>
      <c r="EP388" s="138"/>
      <c r="EQ388" s="138"/>
      <c r="ER388" s="138"/>
      <c r="ES388" s="138"/>
      <c r="ET388" s="199"/>
      <c r="EU388" s="138"/>
      <c r="EV388" s="138"/>
      <c r="EW388" s="138"/>
      <c r="EX388" s="138"/>
      <c r="EY388" s="199"/>
      <c r="EZ388" s="138"/>
      <c r="FA388" s="138"/>
      <c r="FB388" s="138"/>
      <c r="FC388" s="138"/>
      <c r="FD388" s="199"/>
      <c r="FE388" s="138"/>
      <c r="FF388" s="138"/>
      <c r="FG388" s="138"/>
      <c r="FH388" s="138"/>
      <c r="FI388" s="199"/>
      <c r="FJ388" s="138"/>
      <c r="FK388" s="138"/>
      <c r="FL388" s="138"/>
      <c r="FM388" s="138"/>
      <c r="FN388" s="199"/>
      <c r="FO388" s="138"/>
      <c r="FP388" s="138"/>
      <c r="FQ388" s="138"/>
      <c r="FR388" s="138"/>
      <c r="FS388" s="199"/>
      <c r="FT388" s="138"/>
      <c r="FU388" s="138"/>
      <c r="FV388" s="138"/>
      <c r="FW388" s="138"/>
      <c r="FX388" s="199"/>
      <c r="FY388" s="138"/>
      <c r="FZ388" s="138"/>
      <c r="GA388" s="138"/>
      <c r="GB388" s="138"/>
      <c r="GC388" s="199"/>
      <c r="GF388" s="8"/>
    </row>
    <row r="389" spans="1:188" x14ac:dyDescent="0.15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99"/>
      <c r="Q389" s="138"/>
      <c r="R389" s="138"/>
      <c r="S389" s="138"/>
      <c r="T389" s="199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99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  <c r="BP389" s="138"/>
      <c r="BQ389" s="138"/>
      <c r="BR389" s="138"/>
      <c r="BS389" s="138"/>
      <c r="BT389" s="199"/>
      <c r="BU389" s="138"/>
      <c r="BV389" s="138"/>
      <c r="BW389" s="138"/>
      <c r="BX389" s="199"/>
      <c r="BY389" s="138"/>
      <c r="BZ389" s="138"/>
      <c r="CA389" s="138"/>
      <c r="CB389" s="199"/>
      <c r="CC389" s="138"/>
      <c r="CD389" s="138"/>
      <c r="CE389" s="138"/>
      <c r="CF389" s="199"/>
      <c r="CG389" s="138"/>
      <c r="CH389" s="138"/>
      <c r="CI389" s="138"/>
      <c r="CJ389" s="199"/>
      <c r="CK389" s="138"/>
      <c r="CL389" s="138"/>
      <c r="CM389" s="138"/>
      <c r="CN389" s="199"/>
      <c r="CO389" s="138"/>
      <c r="CP389" s="138"/>
      <c r="CQ389" s="138"/>
      <c r="CR389" s="199"/>
      <c r="CS389" s="138"/>
      <c r="CT389" s="138"/>
      <c r="CU389" s="138"/>
      <c r="CV389" s="199"/>
      <c r="CW389" s="138"/>
      <c r="CX389" s="138"/>
      <c r="CY389" s="138"/>
      <c r="CZ389" s="199"/>
      <c r="DA389" s="138"/>
      <c r="DB389" s="138"/>
      <c r="DC389" s="138"/>
      <c r="DD389" s="199"/>
      <c r="DE389" s="138"/>
      <c r="DF389" s="138"/>
      <c r="DG389" s="138"/>
      <c r="DH389" s="199"/>
      <c r="DI389" s="138"/>
      <c r="DJ389" s="138"/>
      <c r="DK389" s="138"/>
      <c r="DL389" s="199"/>
      <c r="DM389" s="138"/>
      <c r="DN389" s="138"/>
      <c r="DO389" s="138"/>
      <c r="DP389" s="199"/>
      <c r="DQ389" s="138"/>
      <c r="DR389" s="138"/>
      <c r="DS389" s="138"/>
      <c r="DT389" s="138"/>
      <c r="DU389" s="199"/>
      <c r="DV389" s="138"/>
      <c r="DW389" s="138"/>
      <c r="DX389" s="138"/>
      <c r="DY389" s="138"/>
      <c r="DZ389" s="199"/>
      <c r="EA389" s="138"/>
      <c r="EB389" s="138"/>
      <c r="EC389" s="138"/>
      <c r="ED389" s="138"/>
      <c r="EE389" s="199"/>
      <c r="EF389" s="138"/>
      <c r="EG389" s="138"/>
      <c r="EH389" s="138"/>
      <c r="EI389" s="138"/>
      <c r="EJ389" s="199"/>
      <c r="EK389" s="138"/>
      <c r="EL389" s="138"/>
      <c r="EM389" s="138"/>
      <c r="EN389" s="138"/>
      <c r="EO389" s="199"/>
      <c r="EP389" s="138"/>
      <c r="EQ389" s="138"/>
      <c r="ER389" s="138"/>
      <c r="ES389" s="138"/>
      <c r="ET389" s="199"/>
      <c r="EU389" s="138"/>
      <c r="EV389" s="138"/>
      <c r="EW389" s="138"/>
      <c r="EX389" s="138"/>
      <c r="EY389" s="199"/>
      <c r="EZ389" s="138"/>
      <c r="FA389" s="138"/>
      <c r="FB389" s="138"/>
      <c r="FC389" s="138"/>
      <c r="FD389" s="199"/>
      <c r="FE389" s="138"/>
      <c r="FF389" s="138"/>
      <c r="FG389" s="138"/>
      <c r="FH389" s="138"/>
      <c r="FI389" s="199"/>
      <c r="FJ389" s="138"/>
      <c r="FK389" s="138"/>
      <c r="FL389" s="138"/>
      <c r="FM389" s="138"/>
      <c r="FN389" s="199"/>
      <c r="FO389" s="138"/>
      <c r="FP389" s="138"/>
      <c r="FQ389" s="138"/>
      <c r="FR389" s="138"/>
      <c r="FS389" s="199"/>
      <c r="FT389" s="138"/>
      <c r="FU389" s="138"/>
      <c r="FV389" s="138"/>
      <c r="FW389" s="138"/>
      <c r="FX389" s="199"/>
      <c r="FY389" s="138"/>
      <c r="FZ389" s="138"/>
      <c r="GA389" s="138"/>
      <c r="GB389" s="138"/>
      <c r="GC389" s="199"/>
      <c r="GF389" s="8"/>
    </row>
    <row r="390" spans="1:188" x14ac:dyDescent="0.15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99"/>
      <c r="Q390" s="138"/>
      <c r="R390" s="138"/>
      <c r="S390" s="138"/>
      <c r="T390" s="199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99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  <c r="BP390" s="138"/>
      <c r="BQ390" s="138"/>
      <c r="BR390" s="138"/>
      <c r="BS390" s="138"/>
      <c r="BT390" s="199"/>
      <c r="BU390" s="138"/>
      <c r="BV390" s="138"/>
      <c r="BW390" s="138"/>
      <c r="BX390" s="199"/>
      <c r="BY390" s="138"/>
      <c r="BZ390" s="138"/>
      <c r="CA390" s="138"/>
      <c r="CB390" s="199"/>
      <c r="CC390" s="138"/>
      <c r="CD390" s="138"/>
      <c r="CE390" s="138"/>
      <c r="CF390" s="199"/>
      <c r="CG390" s="138"/>
      <c r="CH390" s="138"/>
      <c r="CI390" s="138"/>
      <c r="CJ390" s="199"/>
      <c r="CK390" s="138"/>
      <c r="CL390" s="138"/>
      <c r="CM390" s="138"/>
      <c r="CN390" s="199"/>
      <c r="CO390" s="138"/>
      <c r="CP390" s="138"/>
      <c r="CQ390" s="138"/>
      <c r="CR390" s="199"/>
      <c r="CS390" s="138"/>
      <c r="CT390" s="138"/>
      <c r="CU390" s="138"/>
      <c r="CV390" s="199"/>
      <c r="CW390" s="138"/>
      <c r="CX390" s="138"/>
      <c r="CY390" s="138"/>
      <c r="CZ390" s="199"/>
      <c r="DA390" s="138"/>
      <c r="DB390" s="138"/>
      <c r="DC390" s="138"/>
      <c r="DD390" s="199"/>
      <c r="DE390" s="138"/>
      <c r="DF390" s="138"/>
      <c r="DG390" s="138"/>
      <c r="DH390" s="199"/>
      <c r="DI390" s="138"/>
      <c r="DJ390" s="138"/>
      <c r="DK390" s="138"/>
      <c r="DL390" s="199"/>
      <c r="DM390" s="138"/>
      <c r="DN390" s="138"/>
      <c r="DO390" s="138"/>
      <c r="DP390" s="199"/>
      <c r="DQ390" s="138"/>
      <c r="DR390" s="138"/>
      <c r="DS390" s="138"/>
      <c r="DT390" s="138"/>
      <c r="DU390" s="199"/>
      <c r="DV390" s="138"/>
      <c r="DW390" s="138"/>
      <c r="DX390" s="138"/>
      <c r="DY390" s="138"/>
      <c r="DZ390" s="199"/>
      <c r="EA390" s="138"/>
      <c r="EB390" s="138"/>
      <c r="EC390" s="138"/>
      <c r="ED390" s="138"/>
      <c r="EE390" s="199"/>
      <c r="EF390" s="138"/>
      <c r="EG390" s="138"/>
      <c r="EH390" s="138"/>
      <c r="EI390" s="138"/>
      <c r="EJ390" s="199"/>
      <c r="EK390" s="138"/>
      <c r="EL390" s="138"/>
      <c r="EM390" s="138"/>
      <c r="EN390" s="138"/>
      <c r="EO390" s="199"/>
      <c r="EP390" s="138"/>
      <c r="EQ390" s="138"/>
      <c r="ER390" s="138"/>
      <c r="ES390" s="138"/>
      <c r="ET390" s="199"/>
      <c r="EU390" s="138"/>
      <c r="EV390" s="138"/>
      <c r="EW390" s="138"/>
      <c r="EX390" s="138"/>
      <c r="EY390" s="199"/>
      <c r="EZ390" s="138"/>
      <c r="FA390" s="138"/>
      <c r="FB390" s="138"/>
      <c r="FC390" s="138"/>
      <c r="FD390" s="199"/>
      <c r="FE390" s="138"/>
      <c r="FF390" s="138"/>
      <c r="FG390" s="138"/>
      <c r="FH390" s="138"/>
      <c r="FI390" s="199"/>
      <c r="FJ390" s="138"/>
      <c r="FK390" s="138"/>
      <c r="FL390" s="138"/>
      <c r="FM390" s="138"/>
      <c r="FN390" s="199"/>
      <c r="FO390" s="138"/>
      <c r="FP390" s="138"/>
      <c r="FQ390" s="138"/>
      <c r="FR390" s="138"/>
      <c r="FS390" s="199"/>
      <c r="FT390" s="138"/>
      <c r="FU390" s="138"/>
      <c r="FV390" s="138"/>
      <c r="FW390" s="138"/>
      <c r="FX390" s="199"/>
      <c r="FY390" s="138"/>
      <c r="FZ390" s="138"/>
      <c r="GA390" s="138"/>
      <c r="GB390" s="138"/>
      <c r="GC390" s="199"/>
      <c r="GF390" s="8"/>
    </row>
    <row r="391" spans="1:188" x14ac:dyDescent="0.15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99"/>
      <c r="Q391" s="138"/>
      <c r="R391" s="138"/>
      <c r="S391" s="138"/>
      <c r="T391" s="199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99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  <c r="BP391" s="138"/>
      <c r="BQ391" s="138"/>
      <c r="BR391" s="138"/>
      <c r="BS391" s="138"/>
      <c r="BT391" s="199"/>
      <c r="BU391" s="138"/>
      <c r="BV391" s="138"/>
      <c r="BW391" s="138"/>
      <c r="BX391" s="199"/>
      <c r="BY391" s="138"/>
      <c r="BZ391" s="138"/>
      <c r="CA391" s="138"/>
      <c r="CB391" s="199"/>
      <c r="CC391" s="138"/>
      <c r="CD391" s="138"/>
      <c r="CE391" s="138"/>
      <c r="CF391" s="199"/>
      <c r="CG391" s="138"/>
      <c r="CH391" s="138"/>
      <c r="CI391" s="138"/>
      <c r="CJ391" s="199"/>
      <c r="CK391" s="138"/>
      <c r="CL391" s="138"/>
      <c r="CM391" s="138"/>
      <c r="CN391" s="199"/>
      <c r="CO391" s="138"/>
      <c r="CP391" s="138"/>
      <c r="CQ391" s="138"/>
      <c r="CR391" s="199"/>
      <c r="CS391" s="138"/>
      <c r="CT391" s="138"/>
      <c r="CU391" s="138"/>
      <c r="CV391" s="199"/>
      <c r="CW391" s="138"/>
      <c r="CX391" s="138"/>
      <c r="CY391" s="138"/>
      <c r="CZ391" s="199"/>
      <c r="DA391" s="138"/>
      <c r="DB391" s="138"/>
      <c r="DC391" s="138"/>
      <c r="DD391" s="199"/>
      <c r="DE391" s="138"/>
      <c r="DF391" s="138"/>
      <c r="DG391" s="138"/>
      <c r="DH391" s="199"/>
      <c r="DI391" s="138"/>
      <c r="DJ391" s="138"/>
      <c r="DK391" s="138"/>
      <c r="DL391" s="199"/>
      <c r="DM391" s="138"/>
      <c r="DN391" s="138"/>
      <c r="DO391" s="138"/>
      <c r="DP391" s="199"/>
      <c r="DQ391" s="138"/>
      <c r="DR391" s="138"/>
      <c r="DS391" s="138"/>
      <c r="DT391" s="138"/>
      <c r="DU391" s="199"/>
      <c r="DV391" s="138"/>
      <c r="DW391" s="138"/>
      <c r="DX391" s="138"/>
      <c r="DY391" s="138"/>
      <c r="DZ391" s="199"/>
      <c r="EA391" s="138"/>
      <c r="EB391" s="138"/>
      <c r="EC391" s="138"/>
      <c r="ED391" s="138"/>
      <c r="EE391" s="199"/>
      <c r="EF391" s="138"/>
      <c r="EG391" s="138"/>
      <c r="EH391" s="138"/>
      <c r="EI391" s="138"/>
      <c r="EJ391" s="199"/>
      <c r="EK391" s="138"/>
      <c r="EL391" s="138"/>
      <c r="EM391" s="138"/>
      <c r="EN391" s="138"/>
      <c r="EO391" s="199"/>
      <c r="EP391" s="138"/>
      <c r="EQ391" s="138"/>
      <c r="ER391" s="138"/>
      <c r="ES391" s="138"/>
      <c r="ET391" s="199"/>
      <c r="EU391" s="138"/>
      <c r="EV391" s="138"/>
      <c r="EW391" s="138"/>
      <c r="EX391" s="138"/>
      <c r="EY391" s="199"/>
      <c r="EZ391" s="138"/>
      <c r="FA391" s="138"/>
      <c r="FB391" s="138"/>
      <c r="FC391" s="138"/>
      <c r="FD391" s="199"/>
      <c r="FE391" s="138"/>
      <c r="FF391" s="138"/>
      <c r="FG391" s="138"/>
      <c r="FH391" s="138"/>
      <c r="FI391" s="199"/>
      <c r="FJ391" s="138"/>
      <c r="FK391" s="138"/>
      <c r="FL391" s="138"/>
      <c r="FM391" s="138"/>
      <c r="FN391" s="199"/>
      <c r="FO391" s="138"/>
      <c r="FP391" s="138"/>
      <c r="FQ391" s="138"/>
      <c r="FR391" s="138"/>
      <c r="FS391" s="199"/>
      <c r="FT391" s="138"/>
      <c r="FU391" s="138"/>
      <c r="FV391" s="138"/>
      <c r="FW391" s="138"/>
      <c r="FX391" s="199"/>
      <c r="FY391" s="138"/>
      <c r="FZ391" s="138"/>
      <c r="GA391" s="138"/>
      <c r="GB391" s="138"/>
      <c r="GC391" s="199"/>
      <c r="GF391" s="8"/>
    </row>
    <row r="392" spans="1:188" x14ac:dyDescent="0.1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99"/>
      <c r="Q392" s="138"/>
      <c r="R392" s="138"/>
      <c r="S392" s="138"/>
      <c r="T392" s="199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99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99"/>
      <c r="BU392" s="138"/>
      <c r="BV392" s="138"/>
      <c r="BW392" s="138"/>
      <c r="BX392" s="199"/>
      <c r="BY392" s="138"/>
      <c r="BZ392" s="138"/>
      <c r="CA392" s="138"/>
      <c r="CB392" s="199"/>
      <c r="CC392" s="138"/>
      <c r="CD392" s="138"/>
      <c r="CE392" s="138"/>
      <c r="CF392" s="199"/>
      <c r="CG392" s="138"/>
      <c r="CH392" s="138"/>
      <c r="CI392" s="138"/>
      <c r="CJ392" s="199"/>
      <c r="CK392" s="138"/>
      <c r="CL392" s="138"/>
      <c r="CM392" s="138"/>
      <c r="CN392" s="199"/>
      <c r="CO392" s="138"/>
      <c r="CP392" s="138"/>
      <c r="CQ392" s="138"/>
      <c r="CR392" s="199"/>
      <c r="CS392" s="138"/>
      <c r="CT392" s="138"/>
      <c r="CU392" s="138"/>
      <c r="CV392" s="199"/>
      <c r="CW392" s="138"/>
      <c r="CX392" s="138"/>
      <c r="CY392" s="138"/>
      <c r="CZ392" s="199"/>
      <c r="DA392" s="138"/>
      <c r="DB392" s="138"/>
      <c r="DC392" s="138"/>
      <c r="DD392" s="199"/>
      <c r="DE392" s="138"/>
      <c r="DF392" s="138"/>
      <c r="DG392" s="138"/>
      <c r="DH392" s="199"/>
      <c r="DI392" s="138"/>
      <c r="DJ392" s="138"/>
      <c r="DK392" s="138"/>
      <c r="DL392" s="199"/>
      <c r="DM392" s="138"/>
      <c r="DN392" s="138"/>
      <c r="DO392" s="138"/>
      <c r="DP392" s="199"/>
      <c r="DQ392" s="138"/>
      <c r="DR392" s="138"/>
      <c r="DS392" s="138"/>
      <c r="DT392" s="138"/>
      <c r="DU392" s="199"/>
      <c r="DV392" s="138"/>
      <c r="DW392" s="138"/>
      <c r="DX392" s="138"/>
      <c r="DY392" s="138"/>
      <c r="DZ392" s="199"/>
      <c r="EA392" s="138"/>
      <c r="EB392" s="138"/>
      <c r="EC392" s="138"/>
      <c r="ED392" s="138"/>
      <c r="EE392" s="199"/>
      <c r="EF392" s="138"/>
      <c r="EG392" s="138"/>
      <c r="EH392" s="138"/>
      <c r="EI392" s="138"/>
      <c r="EJ392" s="199"/>
      <c r="EK392" s="138"/>
      <c r="EL392" s="138"/>
      <c r="EM392" s="138"/>
      <c r="EN392" s="138"/>
      <c r="EO392" s="199"/>
      <c r="EP392" s="138"/>
      <c r="EQ392" s="138"/>
      <c r="ER392" s="138"/>
      <c r="ES392" s="138"/>
      <c r="ET392" s="199"/>
      <c r="EU392" s="138"/>
      <c r="EV392" s="138"/>
      <c r="EW392" s="138"/>
      <c r="EX392" s="138"/>
      <c r="EY392" s="199"/>
      <c r="EZ392" s="138"/>
      <c r="FA392" s="138"/>
      <c r="FB392" s="138"/>
      <c r="FC392" s="138"/>
      <c r="FD392" s="199"/>
      <c r="FE392" s="138"/>
      <c r="FF392" s="138"/>
      <c r="FG392" s="138"/>
      <c r="FH392" s="138"/>
      <c r="FI392" s="199"/>
      <c r="FJ392" s="138"/>
      <c r="FK392" s="138"/>
      <c r="FL392" s="138"/>
      <c r="FM392" s="138"/>
      <c r="FN392" s="199"/>
      <c r="FO392" s="138"/>
      <c r="FP392" s="138"/>
      <c r="FQ392" s="138"/>
      <c r="FR392" s="138"/>
      <c r="FS392" s="199"/>
      <c r="FT392" s="138"/>
      <c r="FU392" s="138"/>
      <c r="FV392" s="138"/>
      <c r="FW392" s="138"/>
      <c r="FX392" s="199"/>
      <c r="FY392" s="138"/>
      <c r="FZ392" s="138"/>
      <c r="GA392" s="138"/>
      <c r="GB392" s="138"/>
      <c r="GC392" s="199"/>
      <c r="GF392" s="8"/>
    </row>
    <row r="393" spans="1:188" x14ac:dyDescent="0.15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99"/>
      <c r="Q393" s="138"/>
      <c r="R393" s="138"/>
      <c r="S393" s="138"/>
      <c r="T393" s="199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99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  <c r="BT393" s="199"/>
      <c r="BU393" s="138"/>
      <c r="BV393" s="138"/>
      <c r="BW393" s="138"/>
      <c r="BX393" s="199"/>
      <c r="BY393" s="138"/>
      <c r="BZ393" s="138"/>
      <c r="CA393" s="138"/>
      <c r="CB393" s="199"/>
      <c r="CC393" s="138"/>
      <c r="CD393" s="138"/>
      <c r="CE393" s="138"/>
      <c r="CF393" s="199"/>
      <c r="CG393" s="138"/>
      <c r="CH393" s="138"/>
      <c r="CI393" s="138"/>
      <c r="CJ393" s="199"/>
      <c r="CK393" s="138"/>
      <c r="CL393" s="138"/>
      <c r="CM393" s="138"/>
      <c r="CN393" s="199"/>
      <c r="CO393" s="138"/>
      <c r="CP393" s="138"/>
      <c r="CQ393" s="138"/>
      <c r="CR393" s="199"/>
      <c r="CS393" s="138"/>
      <c r="CT393" s="138"/>
      <c r="CU393" s="138"/>
      <c r="CV393" s="199"/>
      <c r="CW393" s="138"/>
      <c r="CX393" s="138"/>
      <c r="CY393" s="138"/>
      <c r="CZ393" s="199"/>
      <c r="DA393" s="138"/>
      <c r="DB393" s="138"/>
      <c r="DC393" s="138"/>
      <c r="DD393" s="199"/>
      <c r="DE393" s="138"/>
      <c r="DF393" s="138"/>
      <c r="DG393" s="138"/>
      <c r="DH393" s="199"/>
      <c r="DI393" s="138"/>
      <c r="DJ393" s="138"/>
      <c r="DK393" s="138"/>
      <c r="DL393" s="199"/>
      <c r="DM393" s="138"/>
      <c r="DN393" s="138"/>
      <c r="DO393" s="138"/>
      <c r="DP393" s="199"/>
      <c r="DQ393" s="138"/>
      <c r="DR393" s="138"/>
      <c r="DS393" s="138"/>
      <c r="DT393" s="138"/>
      <c r="DU393" s="199"/>
      <c r="DV393" s="138"/>
      <c r="DW393" s="138"/>
      <c r="DX393" s="138"/>
      <c r="DY393" s="138"/>
      <c r="DZ393" s="199"/>
      <c r="EA393" s="138"/>
      <c r="EB393" s="138"/>
      <c r="EC393" s="138"/>
      <c r="ED393" s="138"/>
      <c r="EE393" s="199"/>
      <c r="EF393" s="138"/>
      <c r="EG393" s="138"/>
      <c r="EH393" s="138"/>
      <c r="EI393" s="138"/>
      <c r="EJ393" s="199"/>
      <c r="EK393" s="138"/>
      <c r="EL393" s="138"/>
      <c r="EM393" s="138"/>
      <c r="EN393" s="138"/>
      <c r="EO393" s="199"/>
      <c r="EP393" s="138"/>
      <c r="EQ393" s="138"/>
      <c r="ER393" s="138"/>
      <c r="ES393" s="138"/>
      <c r="ET393" s="199"/>
      <c r="EU393" s="138"/>
      <c r="EV393" s="138"/>
      <c r="EW393" s="138"/>
      <c r="EX393" s="138"/>
      <c r="EY393" s="199"/>
      <c r="EZ393" s="138"/>
      <c r="FA393" s="138"/>
      <c r="FB393" s="138"/>
      <c r="FC393" s="138"/>
      <c r="FD393" s="199"/>
      <c r="FE393" s="138"/>
      <c r="FF393" s="138"/>
      <c r="FG393" s="138"/>
      <c r="FH393" s="138"/>
      <c r="FI393" s="199"/>
      <c r="FJ393" s="138"/>
      <c r="FK393" s="138"/>
      <c r="FL393" s="138"/>
      <c r="FM393" s="138"/>
      <c r="FN393" s="199"/>
      <c r="FO393" s="138"/>
      <c r="FP393" s="138"/>
      <c r="FQ393" s="138"/>
      <c r="FR393" s="138"/>
      <c r="FS393" s="199"/>
      <c r="FT393" s="138"/>
      <c r="FU393" s="138"/>
      <c r="FV393" s="138"/>
      <c r="FW393" s="138"/>
      <c r="FX393" s="199"/>
      <c r="FY393" s="138"/>
      <c r="FZ393" s="138"/>
      <c r="GA393" s="138"/>
      <c r="GB393" s="138"/>
      <c r="GC393" s="199"/>
      <c r="GF393" s="8"/>
    </row>
    <row r="394" spans="1:188" x14ac:dyDescent="0.15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99"/>
      <c r="Q394" s="138"/>
      <c r="R394" s="138"/>
      <c r="S394" s="138"/>
      <c r="T394" s="199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99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  <c r="BT394" s="199"/>
      <c r="BU394" s="138"/>
      <c r="BV394" s="138"/>
      <c r="BW394" s="138"/>
      <c r="BX394" s="199"/>
      <c r="BY394" s="138"/>
      <c r="BZ394" s="138"/>
      <c r="CA394" s="138"/>
      <c r="CB394" s="199"/>
      <c r="CC394" s="138"/>
      <c r="CD394" s="138"/>
      <c r="CE394" s="138"/>
      <c r="CF394" s="199"/>
      <c r="CG394" s="138"/>
      <c r="CH394" s="138"/>
      <c r="CI394" s="138"/>
      <c r="CJ394" s="199"/>
      <c r="CK394" s="138"/>
      <c r="CL394" s="138"/>
      <c r="CM394" s="138"/>
      <c r="CN394" s="199"/>
      <c r="CO394" s="138"/>
      <c r="CP394" s="138"/>
      <c r="CQ394" s="138"/>
      <c r="CR394" s="199"/>
      <c r="CS394" s="138"/>
      <c r="CT394" s="138"/>
      <c r="CU394" s="138"/>
      <c r="CV394" s="199"/>
      <c r="CW394" s="138"/>
      <c r="CX394" s="138"/>
      <c r="CY394" s="138"/>
      <c r="CZ394" s="199"/>
      <c r="DA394" s="138"/>
      <c r="DB394" s="138"/>
      <c r="DC394" s="138"/>
      <c r="DD394" s="199"/>
      <c r="DE394" s="138"/>
      <c r="DF394" s="138"/>
      <c r="DG394" s="138"/>
      <c r="DH394" s="199"/>
      <c r="DI394" s="138"/>
      <c r="DJ394" s="138"/>
      <c r="DK394" s="138"/>
      <c r="DL394" s="199"/>
      <c r="DM394" s="138"/>
      <c r="DN394" s="138"/>
      <c r="DO394" s="138"/>
      <c r="DP394" s="199"/>
      <c r="DQ394" s="138"/>
      <c r="DR394" s="138"/>
      <c r="DS394" s="138"/>
      <c r="DT394" s="138"/>
      <c r="DU394" s="199"/>
      <c r="DV394" s="138"/>
      <c r="DW394" s="138"/>
      <c r="DX394" s="138"/>
      <c r="DY394" s="138"/>
      <c r="DZ394" s="199"/>
      <c r="EA394" s="138"/>
      <c r="EB394" s="138"/>
      <c r="EC394" s="138"/>
      <c r="ED394" s="138"/>
      <c r="EE394" s="199"/>
      <c r="EF394" s="138"/>
      <c r="EG394" s="138"/>
      <c r="EH394" s="138"/>
      <c r="EI394" s="138"/>
      <c r="EJ394" s="199"/>
      <c r="EK394" s="138"/>
      <c r="EL394" s="138"/>
      <c r="EM394" s="138"/>
      <c r="EN394" s="138"/>
      <c r="EO394" s="199"/>
      <c r="EP394" s="138"/>
      <c r="EQ394" s="138"/>
      <c r="ER394" s="138"/>
      <c r="ES394" s="138"/>
      <c r="ET394" s="199"/>
      <c r="EU394" s="138"/>
      <c r="EV394" s="138"/>
      <c r="EW394" s="138"/>
      <c r="EX394" s="138"/>
      <c r="EY394" s="199"/>
      <c r="EZ394" s="138"/>
      <c r="FA394" s="138"/>
      <c r="FB394" s="138"/>
      <c r="FC394" s="138"/>
      <c r="FD394" s="199"/>
      <c r="FE394" s="138"/>
      <c r="FF394" s="138"/>
      <c r="FG394" s="138"/>
      <c r="FH394" s="138"/>
      <c r="FI394" s="199"/>
      <c r="FJ394" s="138"/>
      <c r="FK394" s="138"/>
      <c r="FL394" s="138"/>
      <c r="FM394" s="138"/>
      <c r="FN394" s="199"/>
      <c r="FO394" s="138"/>
      <c r="FP394" s="138"/>
      <c r="FQ394" s="138"/>
      <c r="FR394" s="138"/>
      <c r="FS394" s="199"/>
      <c r="FT394" s="138"/>
      <c r="FU394" s="138"/>
      <c r="FV394" s="138"/>
      <c r="FW394" s="138"/>
      <c r="FX394" s="199"/>
      <c r="FY394" s="138"/>
      <c r="FZ394" s="138"/>
      <c r="GA394" s="138"/>
      <c r="GB394" s="138"/>
      <c r="GC394" s="199"/>
      <c r="GF394" s="8"/>
    </row>
    <row r="395" spans="1:188" x14ac:dyDescent="0.15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99"/>
      <c r="Q395" s="138"/>
      <c r="R395" s="138"/>
      <c r="S395" s="138"/>
      <c r="T395" s="199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99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  <c r="BP395" s="138"/>
      <c r="BQ395" s="138"/>
      <c r="BR395" s="138"/>
      <c r="BS395" s="138"/>
      <c r="BT395" s="199"/>
      <c r="BU395" s="138"/>
      <c r="BV395" s="138"/>
      <c r="BW395" s="138"/>
      <c r="BX395" s="199"/>
      <c r="BY395" s="138"/>
      <c r="BZ395" s="138"/>
      <c r="CA395" s="138"/>
      <c r="CB395" s="199"/>
      <c r="CC395" s="138"/>
      <c r="CD395" s="138"/>
      <c r="CE395" s="138"/>
      <c r="CF395" s="199"/>
      <c r="CG395" s="138"/>
      <c r="CH395" s="138"/>
      <c r="CI395" s="138"/>
      <c r="CJ395" s="199"/>
      <c r="CK395" s="138"/>
      <c r="CL395" s="138"/>
      <c r="CM395" s="138"/>
      <c r="CN395" s="199"/>
      <c r="CO395" s="138"/>
      <c r="CP395" s="138"/>
      <c r="CQ395" s="138"/>
      <c r="CR395" s="199"/>
      <c r="CS395" s="138"/>
      <c r="CT395" s="138"/>
      <c r="CU395" s="138"/>
      <c r="CV395" s="199"/>
      <c r="CW395" s="138"/>
      <c r="CX395" s="138"/>
      <c r="CY395" s="138"/>
      <c r="CZ395" s="199"/>
      <c r="DA395" s="138"/>
      <c r="DB395" s="138"/>
      <c r="DC395" s="138"/>
      <c r="DD395" s="199"/>
      <c r="DE395" s="138"/>
      <c r="DF395" s="138"/>
      <c r="DG395" s="138"/>
      <c r="DH395" s="199"/>
      <c r="DI395" s="138"/>
      <c r="DJ395" s="138"/>
      <c r="DK395" s="138"/>
      <c r="DL395" s="199"/>
      <c r="DM395" s="138"/>
      <c r="DN395" s="138"/>
      <c r="DO395" s="138"/>
      <c r="DP395" s="199"/>
      <c r="DQ395" s="138"/>
      <c r="DR395" s="138"/>
      <c r="DS395" s="138"/>
      <c r="DT395" s="138"/>
      <c r="DU395" s="199"/>
      <c r="DV395" s="138"/>
      <c r="DW395" s="138"/>
      <c r="DX395" s="138"/>
      <c r="DY395" s="138"/>
      <c r="DZ395" s="199"/>
      <c r="EA395" s="138"/>
      <c r="EB395" s="138"/>
      <c r="EC395" s="138"/>
      <c r="ED395" s="138"/>
      <c r="EE395" s="199"/>
      <c r="EF395" s="138"/>
      <c r="EG395" s="138"/>
      <c r="EH395" s="138"/>
      <c r="EI395" s="138"/>
      <c r="EJ395" s="199"/>
      <c r="EK395" s="138"/>
      <c r="EL395" s="138"/>
      <c r="EM395" s="138"/>
      <c r="EN395" s="138"/>
      <c r="EO395" s="199"/>
      <c r="EP395" s="138"/>
      <c r="EQ395" s="138"/>
      <c r="ER395" s="138"/>
      <c r="ES395" s="138"/>
      <c r="ET395" s="199"/>
      <c r="EU395" s="138"/>
      <c r="EV395" s="138"/>
      <c r="EW395" s="138"/>
      <c r="EX395" s="138"/>
      <c r="EY395" s="199"/>
      <c r="EZ395" s="138"/>
      <c r="FA395" s="138"/>
      <c r="FB395" s="138"/>
      <c r="FC395" s="138"/>
      <c r="FD395" s="199"/>
      <c r="FE395" s="138"/>
      <c r="FF395" s="138"/>
      <c r="FG395" s="138"/>
      <c r="FH395" s="138"/>
      <c r="FI395" s="199"/>
      <c r="FJ395" s="138"/>
      <c r="FK395" s="138"/>
      <c r="FL395" s="138"/>
      <c r="FM395" s="138"/>
      <c r="FN395" s="199"/>
      <c r="FO395" s="138"/>
      <c r="FP395" s="138"/>
      <c r="FQ395" s="138"/>
      <c r="FR395" s="138"/>
      <c r="FS395" s="199"/>
      <c r="FT395" s="138"/>
      <c r="FU395" s="138"/>
      <c r="FV395" s="138"/>
      <c r="FW395" s="138"/>
      <c r="FX395" s="199"/>
      <c r="FY395" s="138"/>
      <c r="FZ395" s="138"/>
      <c r="GA395" s="138"/>
      <c r="GB395" s="138"/>
      <c r="GC395" s="199"/>
      <c r="GF395" s="8"/>
    </row>
    <row r="396" spans="1:188" x14ac:dyDescent="0.15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99"/>
      <c r="Q396" s="138"/>
      <c r="R396" s="138"/>
      <c r="S396" s="138"/>
      <c r="T396" s="199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99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  <c r="BP396" s="138"/>
      <c r="BQ396" s="138"/>
      <c r="BR396" s="138"/>
      <c r="BS396" s="138"/>
      <c r="BT396" s="199"/>
      <c r="BU396" s="138"/>
      <c r="BV396" s="138"/>
      <c r="BW396" s="138"/>
      <c r="BX396" s="199"/>
      <c r="BY396" s="138"/>
      <c r="BZ396" s="138"/>
      <c r="CA396" s="138"/>
      <c r="CB396" s="199"/>
      <c r="CC396" s="138"/>
      <c r="CD396" s="138"/>
      <c r="CE396" s="138"/>
      <c r="CF396" s="199"/>
      <c r="CG396" s="138"/>
      <c r="CH396" s="138"/>
      <c r="CI396" s="138"/>
      <c r="CJ396" s="199"/>
      <c r="CK396" s="138"/>
      <c r="CL396" s="138"/>
      <c r="CM396" s="138"/>
      <c r="CN396" s="199"/>
      <c r="CO396" s="138"/>
      <c r="CP396" s="138"/>
      <c r="CQ396" s="138"/>
      <c r="CR396" s="199"/>
      <c r="CS396" s="138"/>
      <c r="CT396" s="138"/>
      <c r="CU396" s="138"/>
      <c r="CV396" s="199"/>
      <c r="CW396" s="138"/>
      <c r="CX396" s="138"/>
      <c r="CY396" s="138"/>
      <c r="CZ396" s="199"/>
      <c r="DA396" s="138"/>
      <c r="DB396" s="138"/>
      <c r="DC396" s="138"/>
      <c r="DD396" s="199"/>
      <c r="DE396" s="138"/>
      <c r="DF396" s="138"/>
      <c r="DG396" s="138"/>
      <c r="DH396" s="199"/>
      <c r="DI396" s="138"/>
      <c r="DJ396" s="138"/>
      <c r="DK396" s="138"/>
      <c r="DL396" s="199"/>
      <c r="DM396" s="138"/>
      <c r="DN396" s="138"/>
      <c r="DO396" s="138"/>
      <c r="DP396" s="199"/>
      <c r="DQ396" s="138"/>
      <c r="DR396" s="138"/>
      <c r="DS396" s="138"/>
      <c r="DT396" s="138"/>
      <c r="DU396" s="199"/>
      <c r="DV396" s="138"/>
      <c r="DW396" s="138"/>
      <c r="DX396" s="138"/>
      <c r="DY396" s="138"/>
      <c r="DZ396" s="199"/>
      <c r="EA396" s="138"/>
      <c r="EB396" s="138"/>
      <c r="EC396" s="138"/>
      <c r="ED396" s="138"/>
      <c r="EE396" s="199"/>
      <c r="EF396" s="138"/>
      <c r="EG396" s="138"/>
      <c r="EH396" s="138"/>
      <c r="EI396" s="138"/>
      <c r="EJ396" s="199"/>
      <c r="EK396" s="138"/>
      <c r="EL396" s="138"/>
      <c r="EM396" s="138"/>
      <c r="EN396" s="138"/>
      <c r="EO396" s="199"/>
      <c r="EP396" s="138"/>
      <c r="EQ396" s="138"/>
      <c r="ER396" s="138"/>
      <c r="ES396" s="138"/>
      <c r="ET396" s="199"/>
      <c r="EU396" s="138"/>
      <c r="EV396" s="138"/>
      <c r="EW396" s="138"/>
      <c r="EX396" s="138"/>
      <c r="EY396" s="199"/>
      <c r="EZ396" s="138"/>
      <c r="FA396" s="138"/>
      <c r="FB396" s="138"/>
      <c r="FC396" s="138"/>
      <c r="FD396" s="199"/>
      <c r="FE396" s="138"/>
      <c r="FF396" s="138"/>
      <c r="FG396" s="138"/>
      <c r="FH396" s="138"/>
      <c r="FI396" s="199"/>
      <c r="FJ396" s="138"/>
      <c r="FK396" s="138"/>
      <c r="FL396" s="138"/>
      <c r="FM396" s="138"/>
      <c r="FN396" s="199"/>
      <c r="FO396" s="138"/>
      <c r="FP396" s="138"/>
      <c r="FQ396" s="138"/>
      <c r="FR396" s="138"/>
      <c r="FS396" s="199"/>
      <c r="FT396" s="138"/>
      <c r="FU396" s="138"/>
      <c r="FV396" s="138"/>
      <c r="FW396" s="138"/>
      <c r="FX396" s="199"/>
      <c r="FY396" s="138"/>
      <c r="FZ396" s="138"/>
      <c r="GA396" s="138"/>
      <c r="GB396" s="138"/>
      <c r="GC396" s="199"/>
      <c r="GF396" s="8"/>
    </row>
    <row r="397" spans="1:188" x14ac:dyDescent="0.15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99"/>
      <c r="Q397" s="138"/>
      <c r="R397" s="138"/>
      <c r="S397" s="138"/>
      <c r="T397" s="199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99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  <c r="BP397" s="138"/>
      <c r="BQ397" s="138"/>
      <c r="BR397" s="138"/>
      <c r="BS397" s="138"/>
      <c r="BT397" s="199"/>
      <c r="BU397" s="138"/>
      <c r="BV397" s="138"/>
      <c r="BW397" s="138"/>
      <c r="BX397" s="199"/>
      <c r="BY397" s="138"/>
      <c r="BZ397" s="138"/>
      <c r="CA397" s="138"/>
      <c r="CB397" s="199"/>
      <c r="CC397" s="138"/>
      <c r="CD397" s="138"/>
      <c r="CE397" s="138"/>
      <c r="CF397" s="199"/>
      <c r="CG397" s="138"/>
      <c r="CH397" s="138"/>
      <c r="CI397" s="138"/>
      <c r="CJ397" s="199"/>
      <c r="CK397" s="138"/>
      <c r="CL397" s="138"/>
      <c r="CM397" s="138"/>
      <c r="CN397" s="199"/>
      <c r="CO397" s="138"/>
      <c r="CP397" s="138"/>
      <c r="CQ397" s="138"/>
      <c r="CR397" s="199"/>
      <c r="CS397" s="138"/>
      <c r="CT397" s="138"/>
      <c r="CU397" s="138"/>
      <c r="CV397" s="199"/>
      <c r="CW397" s="138"/>
      <c r="CX397" s="138"/>
      <c r="CY397" s="138"/>
      <c r="CZ397" s="199"/>
      <c r="DA397" s="138"/>
      <c r="DB397" s="138"/>
      <c r="DC397" s="138"/>
      <c r="DD397" s="199"/>
      <c r="DE397" s="138"/>
      <c r="DF397" s="138"/>
      <c r="DG397" s="138"/>
      <c r="DH397" s="199"/>
      <c r="DI397" s="138"/>
      <c r="DJ397" s="138"/>
      <c r="DK397" s="138"/>
      <c r="DL397" s="199"/>
      <c r="DM397" s="138"/>
      <c r="DN397" s="138"/>
      <c r="DO397" s="138"/>
      <c r="DP397" s="199"/>
      <c r="DQ397" s="138"/>
      <c r="DR397" s="138"/>
      <c r="DS397" s="138"/>
      <c r="DT397" s="138"/>
      <c r="DU397" s="199"/>
      <c r="DV397" s="138"/>
      <c r="DW397" s="138"/>
      <c r="DX397" s="138"/>
      <c r="DY397" s="138"/>
      <c r="DZ397" s="199"/>
      <c r="EA397" s="138"/>
      <c r="EB397" s="138"/>
      <c r="EC397" s="138"/>
      <c r="ED397" s="138"/>
      <c r="EE397" s="199"/>
      <c r="EF397" s="138"/>
      <c r="EG397" s="138"/>
      <c r="EH397" s="138"/>
      <c r="EI397" s="138"/>
      <c r="EJ397" s="199"/>
      <c r="EK397" s="138"/>
      <c r="EL397" s="138"/>
      <c r="EM397" s="138"/>
      <c r="EN397" s="138"/>
      <c r="EO397" s="199"/>
      <c r="EP397" s="138"/>
      <c r="EQ397" s="138"/>
      <c r="ER397" s="138"/>
      <c r="ES397" s="138"/>
      <c r="ET397" s="199"/>
      <c r="EU397" s="138"/>
      <c r="EV397" s="138"/>
      <c r="EW397" s="138"/>
      <c r="EX397" s="138"/>
      <c r="EY397" s="199"/>
      <c r="EZ397" s="138"/>
      <c r="FA397" s="138"/>
      <c r="FB397" s="138"/>
      <c r="FC397" s="138"/>
      <c r="FD397" s="199"/>
      <c r="FE397" s="138"/>
      <c r="FF397" s="138"/>
      <c r="FG397" s="138"/>
      <c r="FH397" s="138"/>
      <c r="FI397" s="199"/>
      <c r="FJ397" s="138"/>
      <c r="FK397" s="138"/>
      <c r="FL397" s="138"/>
      <c r="FM397" s="138"/>
      <c r="FN397" s="199"/>
      <c r="FO397" s="138"/>
      <c r="FP397" s="138"/>
      <c r="FQ397" s="138"/>
      <c r="FR397" s="138"/>
      <c r="FS397" s="199"/>
      <c r="FT397" s="138"/>
      <c r="FU397" s="138"/>
      <c r="FV397" s="138"/>
      <c r="FW397" s="138"/>
      <c r="FX397" s="199"/>
      <c r="FY397" s="138"/>
      <c r="FZ397" s="138"/>
      <c r="GA397" s="138"/>
      <c r="GB397" s="138"/>
      <c r="GC397" s="199"/>
      <c r="GF397" s="8"/>
    </row>
    <row r="398" spans="1:188" x14ac:dyDescent="0.15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99"/>
      <c r="Q398" s="138"/>
      <c r="R398" s="138"/>
      <c r="S398" s="138"/>
      <c r="T398" s="199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99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  <c r="BT398" s="199"/>
      <c r="BU398" s="138"/>
      <c r="BV398" s="138"/>
      <c r="BW398" s="138"/>
      <c r="BX398" s="199"/>
      <c r="BY398" s="138"/>
      <c r="BZ398" s="138"/>
      <c r="CA398" s="138"/>
      <c r="CB398" s="199"/>
      <c r="CC398" s="138"/>
      <c r="CD398" s="138"/>
      <c r="CE398" s="138"/>
      <c r="CF398" s="199"/>
      <c r="CG398" s="138"/>
      <c r="CH398" s="138"/>
      <c r="CI398" s="138"/>
      <c r="CJ398" s="199"/>
      <c r="CK398" s="138"/>
      <c r="CL398" s="138"/>
      <c r="CM398" s="138"/>
      <c r="CN398" s="199"/>
      <c r="CO398" s="138"/>
      <c r="CP398" s="138"/>
      <c r="CQ398" s="138"/>
      <c r="CR398" s="199"/>
      <c r="CS398" s="138"/>
      <c r="CT398" s="138"/>
      <c r="CU398" s="138"/>
      <c r="CV398" s="199"/>
      <c r="CW398" s="138"/>
      <c r="CX398" s="138"/>
      <c r="CY398" s="138"/>
      <c r="CZ398" s="199"/>
      <c r="DA398" s="138"/>
      <c r="DB398" s="138"/>
      <c r="DC398" s="138"/>
      <c r="DD398" s="199"/>
      <c r="DE398" s="138"/>
      <c r="DF398" s="138"/>
      <c r="DG398" s="138"/>
      <c r="DH398" s="199"/>
      <c r="DI398" s="138"/>
      <c r="DJ398" s="138"/>
      <c r="DK398" s="138"/>
      <c r="DL398" s="199"/>
      <c r="DM398" s="138"/>
      <c r="DN398" s="138"/>
      <c r="DO398" s="138"/>
      <c r="DP398" s="199"/>
      <c r="DQ398" s="138"/>
      <c r="DR398" s="138"/>
      <c r="DS398" s="138"/>
      <c r="DT398" s="138"/>
      <c r="DU398" s="199"/>
      <c r="DV398" s="138"/>
      <c r="DW398" s="138"/>
      <c r="DX398" s="138"/>
      <c r="DY398" s="138"/>
      <c r="DZ398" s="199"/>
      <c r="EA398" s="138"/>
      <c r="EB398" s="138"/>
      <c r="EC398" s="138"/>
      <c r="ED398" s="138"/>
      <c r="EE398" s="199"/>
      <c r="EF398" s="138"/>
      <c r="EG398" s="138"/>
      <c r="EH398" s="138"/>
      <c r="EI398" s="138"/>
      <c r="EJ398" s="199"/>
      <c r="EK398" s="138"/>
      <c r="EL398" s="138"/>
      <c r="EM398" s="138"/>
      <c r="EN398" s="138"/>
      <c r="EO398" s="199"/>
      <c r="EP398" s="138"/>
      <c r="EQ398" s="138"/>
      <c r="ER398" s="138"/>
      <c r="ES398" s="138"/>
      <c r="ET398" s="199"/>
      <c r="EU398" s="138"/>
      <c r="EV398" s="138"/>
      <c r="EW398" s="138"/>
      <c r="EX398" s="138"/>
      <c r="EY398" s="199"/>
      <c r="EZ398" s="138"/>
      <c r="FA398" s="138"/>
      <c r="FB398" s="138"/>
      <c r="FC398" s="138"/>
      <c r="FD398" s="199"/>
      <c r="FE398" s="138"/>
      <c r="FF398" s="138"/>
      <c r="FG398" s="138"/>
      <c r="FH398" s="138"/>
      <c r="FI398" s="199"/>
      <c r="FJ398" s="138"/>
      <c r="FK398" s="138"/>
      <c r="FL398" s="138"/>
      <c r="FM398" s="138"/>
      <c r="FN398" s="199"/>
      <c r="FO398" s="138"/>
      <c r="FP398" s="138"/>
      <c r="FQ398" s="138"/>
      <c r="FR398" s="138"/>
      <c r="FS398" s="199"/>
      <c r="FT398" s="138"/>
      <c r="FU398" s="138"/>
      <c r="FV398" s="138"/>
      <c r="FW398" s="138"/>
      <c r="FX398" s="199"/>
      <c r="FY398" s="138"/>
      <c r="FZ398" s="138"/>
      <c r="GA398" s="138"/>
      <c r="GB398" s="138"/>
      <c r="GC398" s="199"/>
      <c r="GF398" s="8"/>
    </row>
    <row r="399" spans="1:188" x14ac:dyDescent="0.15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99"/>
      <c r="Q399" s="138"/>
      <c r="R399" s="138"/>
      <c r="S399" s="138"/>
      <c r="T399" s="199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99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  <c r="BT399" s="199"/>
      <c r="BU399" s="138"/>
      <c r="BV399" s="138"/>
      <c r="BW399" s="138"/>
      <c r="BX399" s="199"/>
      <c r="BY399" s="138"/>
      <c r="BZ399" s="138"/>
      <c r="CA399" s="138"/>
      <c r="CB399" s="199"/>
      <c r="CC399" s="138"/>
      <c r="CD399" s="138"/>
      <c r="CE399" s="138"/>
      <c r="CF399" s="199"/>
      <c r="CG399" s="138"/>
      <c r="CH399" s="138"/>
      <c r="CI399" s="138"/>
      <c r="CJ399" s="199"/>
      <c r="CK399" s="138"/>
      <c r="CL399" s="138"/>
      <c r="CM399" s="138"/>
      <c r="CN399" s="199"/>
      <c r="CO399" s="138"/>
      <c r="CP399" s="138"/>
      <c r="CQ399" s="138"/>
      <c r="CR399" s="199"/>
      <c r="CS399" s="138"/>
      <c r="CT399" s="138"/>
      <c r="CU399" s="138"/>
      <c r="CV399" s="199"/>
      <c r="CW399" s="138"/>
      <c r="CX399" s="138"/>
      <c r="CY399" s="138"/>
      <c r="CZ399" s="199"/>
      <c r="DA399" s="138"/>
      <c r="DB399" s="138"/>
      <c r="DC399" s="138"/>
      <c r="DD399" s="199"/>
      <c r="DE399" s="138"/>
      <c r="DF399" s="138"/>
      <c r="DG399" s="138"/>
      <c r="DH399" s="199"/>
      <c r="DI399" s="138"/>
      <c r="DJ399" s="138"/>
      <c r="DK399" s="138"/>
      <c r="DL399" s="199"/>
      <c r="DM399" s="138"/>
      <c r="DN399" s="138"/>
      <c r="DO399" s="138"/>
      <c r="DP399" s="199"/>
      <c r="DQ399" s="138"/>
      <c r="DR399" s="138"/>
      <c r="DS399" s="138"/>
      <c r="DT399" s="138"/>
      <c r="DU399" s="199"/>
      <c r="DV399" s="138"/>
      <c r="DW399" s="138"/>
      <c r="DX399" s="138"/>
      <c r="DY399" s="138"/>
      <c r="DZ399" s="199"/>
      <c r="EA399" s="138"/>
      <c r="EB399" s="138"/>
      <c r="EC399" s="138"/>
      <c r="ED399" s="138"/>
      <c r="EE399" s="199"/>
      <c r="EF399" s="138"/>
      <c r="EG399" s="138"/>
      <c r="EH399" s="138"/>
      <c r="EI399" s="138"/>
      <c r="EJ399" s="199"/>
      <c r="EK399" s="138"/>
      <c r="EL399" s="138"/>
      <c r="EM399" s="138"/>
      <c r="EN399" s="138"/>
      <c r="EO399" s="199"/>
      <c r="EP399" s="138"/>
      <c r="EQ399" s="138"/>
      <c r="ER399" s="138"/>
      <c r="ES399" s="138"/>
      <c r="ET399" s="199"/>
      <c r="EU399" s="138"/>
      <c r="EV399" s="138"/>
      <c r="EW399" s="138"/>
      <c r="EX399" s="138"/>
      <c r="EY399" s="199"/>
      <c r="EZ399" s="138"/>
      <c r="FA399" s="138"/>
      <c r="FB399" s="138"/>
      <c r="FC399" s="138"/>
      <c r="FD399" s="199"/>
      <c r="FE399" s="138"/>
      <c r="FF399" s="138"/>
      <c r="FG399" s="138"/>
      <c r="FH399" s="138"/>
      <c r="FI399" s="199"/>
      <c r="FJ399" s="138"/>
      <c r="FK399" s="138"/>
      <c r="FL399" s="138"/>
      <c r="FM399" s="138"/>
      <c r="FN399" s="199"/>
      <c r="FO399" s="138"/>
      <c r="FP399" s="138"/>
      <c r="FQ399" s="138"/>
      <c r="FR399" s="138"/>
      <c r="FS399" s="199"/>
      <c r="FT399" s="138"/>
      <c r="FU399" s="138"/>
      <c r="FV399" s="138"/>
      <c r="FW399" s="138"/>
      <c r="FX399" s="199"/>
      <c r="FY399" s="138"/>
      <c r="FZ399" s="138"/>
      <c r="GA399" s="138"/>
      <c r="GB399" s="138"/>
      <c r="GC399" s="199"/>
      <c r="GF399" s="8"/>
    </row>
    <row r="400" spans="1:188" x14ac:dyDescent="0.15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99"/>
      <c r="Q400" s="138"/>
      <c r="R400" s="138"/>
      <c r="S400" s="138"/>
      <c r="T400" s="199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99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  <c r="BP400" s="138"/>
      <c r="BQ400" s="138"/>
      <c r="BR400" s="138"/>
      <c r="BS400" s="138"/>
      <c r="BT400" s="199"/>
      <c r="BU400" s="138"/>
      <c r="BV400" s="138"/>
      <c r="BW400" s="138"/>
      <c r="BX400" s="199"/>
      <c r="BY400" s="138"/>
      <c r="BZ400" s="138"/>
      <c r="CA400" s="138"/>
      <c r="CB400" s="199"/>
      <c r="CC400" s="138"/>
      <c r="CD400" s="138"/>
      <c r="CE400" s="138"/>
      <c r="CF400" s="199"/>
      <c r="CG400" s="138"/>
      <c r="CH400" s="138"/>
      <c r="CI400" s="138"/>
      <c r="CJ400" s="199"/>
      <c r="CK400" s="138"/>
      <c r="CL400" s="138"/>
      <c r="CM400" s="138"/>
      <c r="CN400" s="199"/>
      <c r="CO400" s="138"/>
      <c r="CP400" s="138"/>
      <c r="CQ400" s="138"/>
      <c r="CR400" s="199"/>
      <c r="CS400" s="138"/>
      <c r="CT400" s="138"/>
      <c r="CU400" s="138"/>
      <c r="CV400" s="199"/>
      <c r="CW400" s="138"/>
      <c r="CX400" s="138"/>
      <c r="CY400" s="138"/>
      <c r="CZ400" s="199"/>
      <c r="DA400" s="138"/>
      <c r="DB400" s="138"/>
      <c r="DC400" s="138"/>
      <c r="DD400" s="199"/>
      <c r="DE400" s="138"/>
      <c r="DF400" s="138"/>
      <c r="DG400" s="138"/>
      <c r="DH400" s="199"/>
      <c r="DI400" s="138"/>
      <c r="DJ400" s="138"/>
      <c r="DK400" s="138"/>
      <c r="DL400" s="199"/>
      <c r="DM400" s="138"/>
      <c r="DN400" s="138"/>
      <c r="DO400" s="138"/>
      <c r="DP400" s="199"/>
      <c r="DQ400" s="138"/>
      <c r="DR400" s="138"/>
      <c r="DS400" s="138"/>
      <c r="DT400" s="138"/>
      <c r="DU400" s="199"/>
      <c r="DV400" s="138"/>
      <c r="DW400" s="138"/>
      <c r="DX400" s="138"/>
      <c r="DY400" s="138"/>
      <c r="DZ400" s="199"/>
      <c r="EA400" s="138"/>
      <c r="EB400" s="138"/>
      <c r="EC400" s="138"/>
      <c r="ED400" s="138"/>
      <c r="EE400" s="199"/>
      <c r="EF400" s="138"/>
      <c r="EG400" s="138"/>
      <c r="EH400" s="138"/>
      <c r="EI400" s="138"/>
      <c r="EJ400" s="199"/>
      <c r="EK400" s="138"/>
      <c r="EL400" s="138"/>
      <c r="EM400" s="138"/>
      <c r="EN400" s="138"/>
      <c r="EO400" s="199"/>
      <c r="EP400" s="138"/>
      <c r="EQ400" s="138"/>
      <c r="ER400" s="138"/>
      <c r="ES400" s="138"/>
      <c r="ET400" s="199"/>
      <c r="EU400" s="138"/>
      <c r="EV400" s="138"/>
      <c r="EW400" s="138"/>
      <c r="EX400" s="138"/>
      <c r="EY400" s="199"/>
      <c r="EZ400" s="138"/>
      <c r="FA400" s="138"/>
      <c r="FB400" s="138"/>
      <c r="FC400" s="138"/>
      <c r="FD400" s="199"/>
      <c r="FE400" s="138"/>
      <c r="FF400" s="138"/>
      <c r="FG400" s="138"/>
      <c r="FH400" s="138"/>
      <c r="FI400" s="199"/>
      <c r="FJ400" s="138"/>
      <c r="FK400" s="138"/>
      <c r="FL400" s="138"/>
      <c r="FM400" s="138"/>
      <c r="FN400" s="199"/>
      <c r="FO400" s="138"/>
      <c r="FP400" s="138"/>
      <c r="FQ400" s="138"/>
      <c r="FR400" s="138"/>
      <c r="FS400" s="199"/>
      <c r="FT400" s="138"/>
      <c r="FU400" s="138"/>
      <c r="FV400" s="138"/>
      <c r="FW400" s="138"/>
      <c r="FX400" s="199"/>
      <c r="FY400" s="138"/>
      <c r="FZ400" s="138"/>
      <c r="GA400" s="138"/>
      <c r="GB400" s="138"/>
      <c r="GC400" s="199"/>
      <c r="GF400" s="8"/>
    </row>
    <row r="401" spans="1:188" x14ac:dyDescent="0.15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99"/>
      <c r="Q401" s="138"/>
      <c r="R401" s="138"/>
      <c r="S401" s="138"/>
      <c r="T401" s="199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99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  <c r="BP401" s="138"/>
      <c r="BQ401" s="138"/>
      <c r="BR401" s="138"/>
      <c r="BS401" s="138"/>
      <c r="BT401" s="199"/>
      <c r="BU401" s="138"/>
      <c r="BV401" s="138"/>
      <c r="BW401" s="138"/>
      <c r="BX401" s="199"/>
      <c r="BY401" s="138"/>
      <c r="BZ401" s="138"/>
      <c r="CA401" s="138"/>
      <c r="CB401" s="199"/>
      <c r="CC401" s="138"/>
      <c r="CD401" s="138"/>
      <c r="CE401" s="138"/>
      <c r="CF401" s="199"/>
      <c r="CG401" s="138"/>
      <c r="CH401" s="138"/>
      <c r="CI401" s="138"/>
      <c r="CJ401" s="199"/>
      <c r="CK401" s="138"/>
      <c r="CL401" s="138"/>
      <c r="CM401" s="138"/>
      <c r="CN401" s="199"/>
      <c r="CO401" s="138"/>
      <c r="CP401" s="138"/>
      <c r="CQ401" s="138"/>
      <c r="CR401" s="199"/>
      <c r="CS401" s="138"/>
      <c r="CT401" s="138"/>
      <c r="CU401" s="138"/>
      <c r="CV401" s="199"/>
      <c r="CW401" s="138"/>
      <c r="CX401" s="138"/>
      <c r="CY401" s="138"/>
      <c r="CZ401" s="199"/>
      <c r="DA401" s="138"/>
      <c r="DB401" s="138"/>
      <c r="DC401" s="138"/>
      <c r="DD401" s="199"/>
      <c r="DE401" s="138"/>
      <c r="DF401" s="138"/>
      <c r="DG401" s="138"/>
      <c r="DH401" s="199"/>
      <c r="DI401" s="138"/>
      <c r="DJ401" s="138"/>
      <c r="DK401" s="138"/>
      <c r="DL401" s="199"/>
      <c r="DM401" s="138"/>
      <c r="DN401" s="138"/>
      <c r="DO401" s="138"/>
      <c r="DP401" s="199"/>
      <c r="DQ401" s="138"/>
      <c r="DR401" s="138"/>
      <c r="DS401" s="138"/>
      <c r="DT401" s="138"/>
      <c r="DU401" s="199"/>
      <c r="DV401" s="138"/>
      <c r="DW401" s="138"/>
      <c r="DX401" s="138"/>
      <c r="DY401" s="138"/>
      <c r="DZ401" s="199"/>
      <c r="EA401" s="138"/>
      <c r="EB401" s="138"/>
      <c r="EC401" s="138"/>
      <c r="ED401" s="138"/>
      <c r="EE401" s="199"/>
      <c r="EF401" s="138"/>
      <c r="EG401" s="138"/>
      <c r="EH401" s="138"/>
      <c r="EI401" s="138"/>
      <c r="EJ401" s="199"/>
      <c r="EK401" s="138"/>
      <c r="EL401" s="138"/>
      <c r="EM401" s="138"/>
      <c r="EN401" s="138"/>
      <c r="EO401" s="199"/>
      <c r="EP401" s="138"/>
      <c r="EQ401" s="138"/>
      <c r="ER401" s="138"/>
      <c r="ES401" s="138"/>
      <c r="ET401" s="199"/>
      <c r="EU401" s="138"/>
      <c r="EV401" s="138"/>
      <c r="EW401" s="138"/>
      <c r="EX401" s="138"/>
      <c r="EY401" s="199"/>
      <c r="EZ401" s="138"/>
      <c r="FA401" s="138"/>
      <c r="FB401" s="138"/>
      <c r="FC401" s="138"/>
      <c r="FD401" s="199"/>
      <c r="FE401" s="138"/>
      <c r="FF401" s="138"/>
      <c r="FG401" s="138"/>
      <c r="FH401" s="138"/>
      <c r="FI401" s="199"/>
      <c r="FJ401" s="138"/>
      <c r="FK401" s="138"/>
      <c r="FL401" s="138"/>
      <c r="FM401" s="138"/>
      <c r="FN401" s="199"/>
      <c r="FO401" s="138"/>
      <c r="FP401" s="138"/>
      <c r="FQ401" s="138"/>
      <c r="FR401" s="138"/>
      <c r="FS401" s="199"/>
      <c r="FT401" s="138"/>
      <c r="FU401" s="138"/>
      <c r="FV401" s="138"/>
      <c r="FW401" s="138"/>
      <c r="FX401" s="199"/>
      <c r="FY401" s="138"/>
      <c r="FZ401" s="138"/>
      <c r="GA401" s="138"/>
      <c r="GB401" s="138"/>
      <c r="GC401" s="199"/>
      <c r="GF401" s="8"/>
    </row>
    <row r="402" spans="1:188" x14ac:dyDescent="0.15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99"/>
      <c r="Q402" s="138"/>
      <c r="R402" s="138"/>
      <c r="S402" s="138"/>
      <c r="T402" s="199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99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  <c r="BP402" s="138"/>
      <c r="BQ402" s="138"/>
      <c r="BR402" s="138"/>
      <c r="BS402" s="138"/>
      <c r="BT402" s="199"/>
      <c r="BU402" s="138"/>
      <c r="BV402" s="138"/>
      <c r="BW402" s="138"/>
      <c r="BX402" s="199"/>
      <c r="BY402" s="138"/>
      <c r="BZ402" s="138"/>
      <c r="CA402" s="138"/>
      <c r="CB402" s="199"/>
      <c r="CC402" s="138"/>
      <c r="CD402" s="138"/>
      <c r="CE402" s="138"/>
      <c r="CF402" s="199"/>
      <c r="CG402" s="138"/>
      <c r="CH402" s="138"/>
      <c r="CI402" s="138"/>
      <c r="CJ402" s="199"/>
      <c r="CK402" s="138"/>
      <c r="CL402" s="138"/>
      <c r="CM402" s="138"/>
      <c r="CN402" s="199"/>
      <c r="CO402" s="138"/>
      <c r="CP402" s="138"/>
      <c r="CQ402" s="138"/>
      <c r="CR402" s="199"/>
      <c r="CS402" s="138"/>
      <c r="CT402" s="138"/>
      <c r="CU402" s="138"/>
      <c r="CV402" s="199"/>
      <c r="CW402" s="138"/>
      <c r="CX402" s="138"/>
      <c r="CY402" s="138"/>
      <c r="CZ402" s="199"/>
      <c r="DA402" s="138"/>
      <c r="DB402" s="138"/>
      <c r="DC402" s="138"/>
      <c r="DD402" s="199"/>
      <c r="DE402" s="138"/>
      <c r="DF402" s="138"/>
      <c r="DG402" s="138"/>
      <c r="DH402" s="199"/>
      <c r="DI402" s="138"/>
      <c r="DJ402" s="138"/>
      <c r="DK402" s="138"/>
      <c r="DL402" s="199"/>
      <c r="DM402" s="138"/>
      <c r="DN402" s="138"/>
      <c r="DO402" s="138"/>
      <c r="DP402" s="199"/>
      <c r="DQ402" s="138"/>
      <c r="DR402" s="138"/>
      <c r="DS402" s="138"/>
      <c r="DT402" s="138"/>
      <c r="DU402" s="199"/>
      <c r="DV402" s="138"/>
      <c r="DW402" s="138"/>
      <c r="DX402" s="138"/>
      <c r="DY402" s="138"/>
      <c r="DZ402" s="199"/>
      <c r="EA402" s="138"/>
      <c r="EB402" s="138"/>
      <c r="EC402" s="138"/>
      <c r="ED402" s="138"/>
      <c r="EE402" s="199"/>
      <c r="EF402" s="138"/>
      <c r="EG402" s="138"/>
      <c r="EH402" s="138"/>
      <c r="EI402" s="138"/>
      <c r="EJ402" s="199"/>
      <c r="EK402" s="138"/>
      <c r="EL402" s="138"/>
      <c r="EM402" s="138"/>
      <c r="EN402" s="138"/>
      <c r="EO402" s="199"/>
      <c r="EP402" s="138"/>
      <c r="EQ402" s="138"/>
      <c r="ER402" s="138"/>
      <c r="ES402" s="138"/>
      <c r="ET402" s="199"/>
      <c r="EU402" s="138"/>
      <c r="EV402" s="138"/>
      <c r="EW402" s="138"/>
      <c r="EX402" s="138"/>
      <c r="EY402" s="199"/>
      <c r="EZ402" s="138"/>
      <c r="FA402" s="138"/>
      <c r="FB402" s="138"/>
      <c r="FC402" s="138"/>
      <c r="FD402" s="199"/>
      <c r="FE402" s="138"/>
      <c r="FF402" s="138"/>
      <c r="FG402" s="138"/>
      <c r="FH402" s="138"/>
      <c r="FI402" s="199"/>
      <c r="FJ402" s="138"/>
      <c r="FK402" s="138"/>
      <c r="FL402" s="138"/>
      <c r="FM402" s="138"/>
      <c r="FN402" s="199"/>
      <c r="FO402" s="138"/>
      <c r="FP402" s="138"/>
      <c r="FQ402" s="138"/>
      <c r="FR402" s="138"/>
      <c r="FS402" s="199"/>
      <c r="FT402" s="138"/>
      <c r="FU402" s="138"/>
      <c r="FV402" s="138"/>
      <c r="FW402" s="138"/>
      <c r="FX402" s="199"/>
      <c r="FY402" s="138"/>
      <c r="FZ402" s="138"/>
      <c r="GA402" s="138"/>
      <c r="GB402" s="138"/>
      <c r="GC402" s="199"/>
      <c r="GF402" s="8"/>
    </row>
    <row r="403" spans="1:188" x14ac:dyDescent="0.15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99"/>
      <c r="Q403" s="138"/>
      <c r="R403" s="138"/>
      <c r="S403" s="138"/>
      <c r="T403" s="199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99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  <c r="BP403" s="138"/>
      <c r="BQ403" s="138"/>
      <c r="BR403" s="138"/>
      <c r="BS403" s="138"/>
      <c r="BT403" s="199"/>
      <c r="BU403" s="138"/>
      <c r="BV403" s="138"/>
      <c r="BW403" s="138"/>
      <c r="BX403" s="199"/>
      <c r="BY403" s="138"/>
      <c r="BZ403" s="138"/>
      <c r="CA403" s="138"/>
      <c r="CB403" s="199"/>
      <c r="CC403" s="138"/>
      <c r="CD403" s="138"/>
      <c r="CE403" s="138"/>
      <c r="CF403" s="199"/>
      <c r="CG403" s="138"/>
      <c r="CH403" s="138"/>
      <c r="CI403" s="138"/>
      <c r="CJ403" s="199"/>
      <c r="CK403" s="138"/>
      <c r="CL403" s="138"/>
      <c r="CM403" s="138"/>
      <c r="CN403" s="199"/>
      <c r="CO403" s="138"/>
      <c r="CP403" s="138"/>
      <c r="CQ403" s="138"/>
      <c r="CR403" s="199"/>
      <c r="CS403" s="138"/>
      <c r="CT403" s="138"/>
      <c r="CU403" s="138"/>
      <c r="CV403" s="199"/>
      <c r="CW403" s="138"/>
      <c r="CX403" s="138"/>
      <c r="CY403" s="138"/>
      <c r="CZ403" s="199"/>
      <c r="DA403" s="138"/>
      <c r="DB403" s="138"/>
      <c r="DC403" s="138"/>
      <c r="DD403" s="199"/>
      <c r="DE403" s="138"/>
      <c r="DF403" s="138"/>
      <c r="DG403" s="138"/>
      <c r="DH403" s="199"/>
      <c r="DI403" s="138"/>
      <c r="DJ403" s="138"/>
      <c r="DK403" s="138"/>
      <c r="DL403" s="199"/>
      <c r="DM403" s="138"/>
      <c r="DN403" s="138"/>
      <c r="DO403" s="138"/>
      <c r="DP403" s="199"/>
      <c r="DQ403" s="138"/>
      <c r="DR403" s="138"/>
      <c r="DS403" s="138"/>
      <c r="DT403" s="138"/>
      <c r="DU403" s="199"/>
      <c r="DV403" s="138"/>
      <c r="DW403" s="138"/>
      <c r="DX403" s="138"/>
      <c r="DY403" s="138"/>
      <c r="DZ403" s="199"/>
      <c r="EA403" s="138"/>
      <c r="EB403" s="138"/>
      <c r="EC403" s="138"/>
      <c r="ED403" s="138"/>
      <c r="EE403" s="199"/>
      <c r="EF403" s="138"/>
      <c r="EG403" s="138"/>
      <c r="EH403" s="138"/>
      <c r="EI403" s="138"/>
      <c r="EJ403" s="199"/>
      <c r="EK403" s="138"/>
      <c r="EL403" s="138"/>
      <c r="EM403" s="138"/>
      <c r="EN403" s="138"/>
      <c r="EO403" s="199"/>
      <c r="EP403" s="138"/>
      <c r="EQ403" s="138"/>
      <c r="ER403" s="138"/>
      <c r="ES403" s="138"/>
      <c r="ET403" s="199"/>
      <c r="EU403" s="138"/>
      <c r="EV403" s="138"/>
      <c r="EW403" s="138"/>
      <c r="EX403" s="138"/>
      <c r="EY403" s="199"/>
      <c r="EZ403" s="138"/>
      <c r="FA403" s="138"/>
      <c r="FB403" s="138"/>
      <c r="FC403" s="138"/>
      <c r="FD403" s="199"/>
      <c r="FE403" s="138"/>
      <c r="FF403" s="138"/>
      <c r="FG403" s="138"/>
      <c r="FH403" s="138"/>
      <c r="FI403" s="199"/>
      <c r="FJ403" s="138"/>
      <c r="FK403" s="138"/>
      <c r="FL403" s="138"/>
      <c r="FM403" s="138"/>
      <c r="FN403" s="199"/>
      <c r="FO403" s="138"/>
      <c r="FP403" s="138"/>
      <c r="FQ403" s="138"/>
      <c r="FR403" s="138"/>
      <c r="FS403" s="199"/>
      <c r="FT403" s="138"/>
      <c r="FU403" s="138"/>
      <c r="FV403" s="138"/>
      <c r="FW403" s="138"/>
      <c r="FX403" s="199"/>
      <c r="FY403" s="138"/>
      <c r="FZ403" s="138"/>
      <c r="GA403" s="138"/>
      <c r="GB403" s="138"/>
      <c r="GC403" s="199"/>
      <c r="GF403" s="8"/>
    </row>
    <row r="404" spans="1:188" x14ac:dyDescent="0.15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99"/>
      <c r="Q404" s="138"/>
      <c r="R404" s="138"/>
      <c r="S404" s="138"/>
      <c r="T404" s="199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99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  <c r="BP404" s="138"/>
      <c r="BQ404" s="138"/>
      <c r="BR404" s="138"/>
      <c r="BS404" s="138"/>
      <c r="BT404" s="199"/>
      <c r="BU404" s="138"/>
      <c r="BV404" s="138"/>
      <c r="BW404" s="138"/>
      <c r="BX404" s="199"/>
      <c r="BY404" s="138"/>
      <c r="BZ404" s="138"/>
      <c r="CA404" s="138"/>
      <c r="CB404" s="199"/>
      <c r="CC404" s="138"/>
      <c r="CD404" s="138"/>
      <c r="CE404" s="138"/>
      <c r="CF404" s="199"/>
      <c r="CG404" s="138"/>
      <c r="CH404" s="138"/>
      <c r="CI404" s="138"/>
      <c r="CJ404" s="199"/>
      <c r="CK404" s="138"/>
      <c r="CL404" s="138"/>
      <c r="CM404" s="138"/>
      <c r="CN404" s="199"/>
      <c r="CO404" s="138"/>
      <c r="CP404" s="138"/>
      <c r="CQ404" s="138"/>
      <c r="CR404" s="199"/>
      <c r="CS404" s="138"/>
      <c r="CT404" s="138"/>
      <c r="CU404" s="138"/>
      <c r="CV404" s="199"/>
      <c r="CW404" s="138"/>
      <c r="CX404" s="138"/>
      <c r="CY404" s="138"/>
      <c r="CZ404" s="199"/>
      <c r="DA404" s="138"/>
      <c r="DB404" s="138"/>
      <c r="DC404" s="138"/>
      <c r="DD404" s="199"/>
      <c r="DE404" s="138"/>
      <c r="DF404" s="138"/>
      <c r="DG404" s="138"/>
      <c r="DH404" s="199"/>
      <c r="DI404" s="138"/>
      <c r="DJ404" s="138"/>
      <c r="DK404" s="138"/>
      <c r="DL404" s="199"/>
      <c r="DM404" s="138"/>
      <c r="DN404" s="138"/>
      <c r="DO404" s="138"/>
      <c r="DP404" s="199"/>
      <c r="DQ404" s="138"/>
      <c r="DR404" s="138"/>
      <c r="DS404" s="138"/>
      <c r="DT404" s="138"/>
      <c r="DU404" s="199"/>
      <c r="DV404" s="138"/>
      <c r="DW404" s="138"/>
      <c r="DX404" s="138"/>
      <c r="DY404" s="138"/>
      <c r="DZ404" s="199"/>
      <c r="EA404" s="138"/>
      <c r="EB404" s="138"/>
      <c r="EC404" s="138"/>
      <c r="ED404" s="138"/>
      <c r="EE404" s="199"/>
      <c r="EF404" s="138"/>
      <c r="EG404" s="138"/>
      <c r="EH404" s="138"/>
      <c r="EI404" s="138"/>
      <c r="EJ404" s="199"/>
      <c r="EK404" s="138"/>
      <c r="EL404" s="138"/>
      <c r="EM404" s="138"/>
      <c r="EN404" s="138"/>
      <c r="EO404" s="199"/>
      <c r="EP404" s="138"/>
      <c r="EQ404" s="138"/>
      <c r="ER404" s="138"/>
      <c r="ES404" s="138"/>
      <c r="ET404" s="199"/>
      <c r="EU404" s="138"/>
      <c r="EV404" s="138"/>
      <c r="EW404" s="138"/>
      <c r="EX404" s="138"/>
      <c r="EY404" s="199"/>
      <c r="EZ404" s="138"/>
      <c r="FA404" s="138"/>
      <c r="FB404" s="138"/>
      <c r="FC404" s="138"/>
      <c r="FD404" s="199"/>
      <c r="FE404" s="138"/>
      <c r="FF404" s="138"/>
      <c r="FG404" s="138"/>
      <c r="FH404" s="138"/>
      <c r="FI404" s="199"/>
      <c r="FJ404" s="138"/>
      <c r="FK404" s="138"/>
      <c r="FL404" s="138"/>
      <c r="FM404" s="138"/>
      <c r="FN404" s="199"/>
      <c r="FO404" s="138"/>
      <c r="FP404" s="138"/>
      <c r="FQ404" s="138"/>
      <c r="FR404" s="138"/>
      <c r="FS404" s="199"/>
      <c r="FT404" s="138"/>
      <c r="FU404" s="138"/>
      <c r="FV404" s="138"/>
      <c r="FW404" s="138"/>
      <c r="FX404" s="199"/>
      <c r="FY404" s="138"/>
      <c r="FZ404" s="138"/>
      <c r="GA404" s="138"/>
      <c r="GB404" s="138"/>
      <c r="GC404" s="199"/>
      <c r="GF404" s="8"/>
    </row>
    <row r="405" spans="1:188" x14ac:dyDescent="0.15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99"/>
      <c r="Q405" s="138"/>
      <c r="R405" s="138"/>
      <c r="S405" s="138"/>
      <c r="T405" s="199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99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  <c r="BP405" s="138"/>
      <c r="BQ405" s="138"/>
      <c r="BR405" s="138"/>
      <c r="BS405" s="138"/>
      <c r="BT405" s="199"/>
      <c r="BU405" s="138"/>
      <c r="BV405" s="138"/>
      <c r="BW405" s="138"/>
      <c r="BX405" s="199"/>
      <c r="BY405" s="138"/>
      <c r="BZ405" s="138"/>
      <c r="CA405" s="138"/>
      <c r="CB405" s="199"/>
      <c r="CC405" s="138"/>
      <c r="CD405" s="138"/>
      <c r="CE405" s="138"/>
      <c r="CF405" s="199"/>
      <c r="CG405" s="138"/>
      <c r="CH405" s="138"/>
      <c r="CI405" s="138"/>
      <c r="CJ405" s="199"/>
      <c r="CK405" s="138"/>
      <c r="CL405" s="138"/>
      <c r="CM405" s="138"/>
      <c r="CN405" s="199"/>
      <c r="CO405" s="138"/>
      <c r="CP405" s="138"/>
      <c r="CQ405" s="138"/>
      <c r="CR405" s="199"/>
      <c r="CS405" s="138"/>
      <c r="CT405" s="138"/>
      <c r="CU405" s="138"/>
      <c r="CV405" s="199"/>
      <c r="CW405" s="138"/>
      <c r="CX405" s="138"/>
      <c r="CY405" s="138"/>
      <c r="CZ405" s="199"/>
      <c r="DA405" s="138"/>
      <c r="DB405" s="138"/>
      <c r="DC405" s="138"/>
      <c r="DD405" s="199"/>
      <c r="DE405" s="138"/>
      <c r="DF405" s="138"/>
      <c r="DG405" s="138"/>
      <c r="DH405" s="199"/>
      <c r="DI405" s="138"/>
      <c r="DJ405" s="138"/>
      <c r="DK405" s="138"/>
      <c r="DL405" s="199"/>
      <c r="DM405" s="138"/>
      <c r="DN405" s="138"/>
      <c r="DO405" s="138"/>
      <c r="DP405" s="199"/>
      <c r="DQ405" s="138"/>
      <c r="DR405" s="138"/>
      <c r="DS405" s="138"/>
      <c r="DT405" s="138"/>
      <c r="DU405" s="199"/>
      <c r="DV405" s="138"/>
      <c r="DW405" s="138"/>
      <c r="DX405" s="138"/>
      <c r="DY405" s="138"/>
      <c r="DZ405" s="199"/>
      <c r="EA405" s="138"/>
      <c r="EB405" s="138"/>
      <c r="EC405" s="138"/>
      <c r="ED405" s="138"/>
      <c r="EE405" s="199"/>
      <c r="EF405" s="138"/>
      <c r="EG405" s="138"/>
      <c r="EH405" s="138"/>
      <c r="EI405" s="138"/>
      <c r="EJ405" s="199"/>
      <c r="EK405" s="138"/>
      <c r="EL405" s="138"/>
      <c r="EM405" s="138"/>
      <c r="EN405" s="138"/>
      <c r="EO405" s="199"/>
      <c r="EP405" s="138"/>
      <c r="EQ405" s="138"/>
      <c r="ER405" s="138"/>
      <c r="ES405" s="138"/>
      <c r="ET405" s="199"/>
      <c r="EU405" s="138"/>
      <c r="EV405" s="138"/>
      <c r="EW405" s="138"/>
      <c r="EX405" s="138"/>
      <c r="EY405" s="199"/>
      <c r="EZ405" s="138"/>
      <c r="FA405" s="138"/>
      <c r="FB405" s="138"/>
      <c r="FC405" s="138"/>
      <c r="FD405" s="199"/>
      <c r="FE405" s="138"/>
      <c r="FF405" s="138"/>
      <c r="FG405" s="138"/>
      <c r="FH405" s="138"/>
      <c r="FI405" s="199"/>
      <c r="FJ405" s="138"/>
      <c r="FK405" s="138"/>
      <c r="FL405" s="138"/>
      <c r="FM405" s="138"/>
      <c r="FN405" s="199"/>
      <c r="FO405" s="138"/>
      <c r="FP405" s="138"/>
      <c r="FQ405" s="138"/>
      <c r="FR405" s="138"/>
      <c r="FS405" s="199"/>
      <c r="FT405" s="138"/>
      <c r="FU405" s="138"/>
      <c r="FV405" s="138"/>
      <c r="FW405" s="138"/>
      <c r="FX405" s="199"/>
      <c r="FY405" s="138"/>
      <c r="FZ405" s="138"/>
      <c r="GA405" s="138"/>
      <c r="GB405" s="138"/>
      <c r="GC405" s="199"/>
      <c r="GF405" s="8"/>
    </row>
    <row r="406" spans="1:188" x14ac:dyDescent="0.15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99"/>
      <c r="Q406" s="138"/>
      <c r="R406" s="138"/>
      <c r="S406" s="138"/>
      <c r="T406" s="199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99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  <c r="BP406" s="138"/>
      <c r="BQ406" s="138"/>
      <c r="BR406" s="138"/>
      <c r="BS406" s="138"/>
      <c r="BT406" s="199"/>
      <c r="BU406" s="138"/>
      <c r="BV406" s="138"/>
      <c r="BW406" s="138"/>
      <c r="BX406" s="199"/>
      <c r="BY406" s="138"/>
      <c r="BZ406" s="138"/>
      <c r="CA406" s="138"/>
      <c r="CB406" s="199"/>
      <c r="CC406" s="138"/>
      <c r="CD406" s="138"/>
      <c r="CE406" s="138"/>
      <c r="CF406" s="199"/>
      <c r="CG406" s="138"/>
      <c r="CH406" s="138"/>
      <c r="CI406" s="138"/>
      <c r="CJ406" s="199"/>
      <c r="CK406" s="138"/>
      <c r="CL406" s="138"/>
      <c r="CM406" s="138"/>
      <c r="CN406" s="199"/>
      <c r="CO406" s="138"/>
      <c r="CP406" s="138"/>
      <c r="CQ406" s="138"/>
      <c r="CR406" s="199"/>
      <c r="CS406" s="138"/>
      <c r="CT406" s="138"/>
      <c r="CU406" s="138"/>
      <c r="CV406" s="199"/>
      <c r="CW406" s="138"/>
      <c r="CX406" s="138"/>
      <c r="CY406" s="138"/>
      <c r="CZ406" s="199"/>
      <c r="DA406" s="138"/>
      <c r="DB406" s="138"/>
      <c r="DC406" s="138"/>
      <c r="DD406" s="199"/>
      <c r="DE406" s="138"/>
      <c r="DF406" s="138"/>
      <c r="DG406" s="138"/>
      <c r="DH406" s="199"/>
      <c r="DI406" s="138"/>
      <c r="DJ406" s="138"/>
      <c r="DK406" s="138"/>
      <c r="DL406" s="199"/>
      <c r="DM406" s="138"/>
      <c r="DN406" s="138"/>
      <c r="DO406" s="138"/>
      <c r="DP406" s="199"/>
      <c r="DQ406" s="138"/>
      <c r="DR406" s="138"/>
      <c r="DS406" s="138"/>
      <c r="DT406" s="138"/>
      <c r="DU406" s="199"/>
      <c r="DV406" s="138"/>
      <c r="DW406" s="138"/>
      <c r="DX406" s="138"/>
      <c r="DY406" s="138"/>
      <c r="DZ406" s="199"/>
      <c r="EA406" s="138"/>
      <c r="EB406" s="138"/>
      <c r="EC406" s="138"/>
      <c r="ED406" s="138"/>
      <c r="EE406" s="199"/>
      <c r="EF406" s="138"/>
      <c r="EG406" s="138"/>
      <c r="EH406" s="138"/>
      <c r="EI406" s="138"/>
      <c r="EJ406" s="199"/>
      <c r="EK406" s="138"/>
      <c r="EL406" s="138"/>
      <c r="EM406" s="138"/>
      <c r="EN406" s="138"/>
      <c r="EO406" s="199"/>
      <c r="EP406" s="138"/>
      <c r="EQ406" s="138"/>
      <c r="ER406" s="138"/>
      <c r="ES406" s="138"/>
      <c r="ET406" s="199"/>
      <c r="EU406" s="138"/>
      <c r="EV406" s="138"/>
      <c r="EW406" s="138"/>
      <c r="EX406" s="138"/>
      <c r="EY406" s="199"/>
      <c r="EZ406" s="138"/>
      <c r="FA406" s="138"/>
      <c r="FB406" s="138"/>
      <c r="FC406" s="138"/>
      <c r="FD406" s="199"/>
      <c r="FE406" s="138"/>
      <c r="FF406" s="138"/>
      <c r="FG406" s="138"/>
      <c r="FH406" s="138"/>
      <c r="FI406" s="199"/>
      <c r="FJ406" s="138"/>
      <c r="FK406" s="138"/>
      <c r="FL406" s="138"/>
      <c r="FM406" s="138"/>
      <c r="FN406" s="199"/>
      <c r="FO406" s="138"/>
      <c r="FP406" s="138"/>
      <c r="FQ406" s="138"/>
      <c r="FR406" s="138"/>
      <c r="FS406" s="199"/>
      <c r="FT406" s="138"/>
      <c r="FU406" s="138"/>
      <c r="FV406" s="138"/>
      <c r="FW406" s="138"/>
      <c r="FX406" s="199"/>
      <c r="FY406" s="138"/>
      <c r="FZ406" s="138"/>
      <c r="GA406" s="138"/>
      <c r="GB406" s="138"/>
      <c r="GC406" s="199"/>
      <c r="GF406" s="8"/>
    </row>
    <row r="407" spans="1:188" x14ac:dyDescent="0.15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99"/>
      <c r="Q407" s="138"/>
      <c r="R407" s="138"/>
      <c r="S407" s="138"/>
      <c r="T407" s="199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99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  <c r="BP407" s="138"/>
      <c r="BQ407" s="138"/>
      <c r="BR407" s="138"/>
      <c r="BS407" s="138"/>
      <c r="BT407" s="199"/>
      <c r="BU407" s="138"/>
      <c r="BV407" s="138"/>
      <c r="BW407" s="138"/>
      <c r="BX407" s="199"/>
      <c r="BY407" s="138"/>
      <c r="BZ407" s="138"/>
      <c r="CA407" s="138"/>
      <c r="CB407" s="199"/>
      <c r="CC407" s="138"/>
      <c r="CD407" s="138"/>
      <c r="CE407" s="138"/>
      <c r="CF407" s="199"/>
      <c r="CG407" s="138"/>
      <c r="CH407" s="138"/>
      <c r="CI407" s="138"/>
      <c r="CJ407" s="199"/>
      <c r="CK407" s="138"/>
      <c r="CL407" s="138"/>
      <c r="CM407" s="138"/>
      <c r="CN407" s="199"/>
      <c r="CO407" s="138"/>
      <c r="CP407" s="138"/>
      <c r="CQ407" s="138"/>
      <c r="CR407" s="199"/>
      <c r="CS407" s="138"/>
      <c r="CT407" s="138"/>
      <c r="CU407" s="138"/>
      <c r="CV407" s="199"/>
      <c r="CW407" s="138"/>
      <c r="CX407" s="138"/>
      <c r="CY407" s="138"/>
      <c r="CZ407" s="199"/>
      <c r="DA407" s="138"/>
      <c r="DB407" s="138"/>
      <c r="DC407" s="138"/>
      <c r="DD407" s="199"/>
      <c r="DE407" s="138"/>
      <c r="DF407" s="138"/>
      <c r="DG407" s="138"/>
      <c r="DH407" s="199"/>
      <c r="DI407" s="138"/>
      <c r="DJ407" s="138"/>
      <c r="DK407" s="138"/>
      <c r="DL407" s="199"/>
      <c r="DM407" s="138"/>
      <c r="DN407" s="138"/>
      <c r="DO407" s="138"/>
      <c r="DP407" s="199"/>
      <c r="DQ407" s="138"/>
      <c r="DR407" s="138"/>
      <c r="DS407" s="138"/>
      <c r="DT407" s="138"/>
      <c r="DU407" s="199"/>
      <c r="DV407" s="138"/>
      <c r="DW407" s="138"/>
      <c r="DX407" s="138"/>
      <c r="DY407" s="138"/>
      <c r="DZ407" s="199"/>
      <c r="EA407" s="138"/>
      <c r="EB407" s="138"/>
      <c r="EC407" s="138"/>
      <c r="ED407" s="138"/>
      <c r="EE407" s="199"/>
      <c r="EF407" s="138"/>
      <c r="EG407" s="138"/>
      <c r="EH407" s="138"/>
      <c r="EI407" s="138"/>
      <c r="EJ407" s="199"/>
      <c r="EK407" s="138"/>
      <c r="EL407" s="138"/>
      <c r="EM407" s="138"/>
      <c r="EN407" s="138"/>
      <c r="EO407" s="199"/>
      <c r="EP407" s="138"/>
      <c r="EQ407" s="138"/>
      <c r="ER407" s="138"/>
      <c r="ES407" s="138"/>
      <c r="ET407" s="199"/>
      <c r="EU407" s="138"/>
      <c r="EV407" s="138"/>
      <c r="EW407" s="138"/>
      <c r="EX407" s="138"/>
      <c r="EY407" s="199"/>
      <c r="EZ407" s="138"/>
      <c r="FA407" s="138"/>
      <c r="FB407" s="138"/>
      <c r="FC407" s="138"/>
      <c r="FD407" s="199"/>
      <c r="FE407" s="138"/>
      <c r="FF407" s="138"/>
      <c r="FG407" s="138"/>
      <c r="FH407" s="138"/>
      <c r="FI407" s="199"/>
      <c r="FJ407" s="138"/>
      <c r="FK407" s="138"/>
      <c r="FL407" s="138"/>
      <c r="FM407" s="138"/>
      <c r="FN407" s="199"/>
      <c r="FO407" s="138"/>
      <c r="FP407" s="138"/>
      <c r="FQ407" s="138"/>
      <c r="FR407" s="138"/>
      <c r="FS407" s="199"/>
      <c r="FT407" s="138"/>
      <c r="FU407" s="138"/>
      <c r="FV407" s="138"/>
      <c r="FW407" s="138"/>
      <c r="FX407" s="199"/>
      <c r="FY407" s="138"/>
      <c r="FZ407" s="138"/>
      <c r="GA407" s="138"/>
      <c r="GB407" s="138"/>
      <c r="GC407" s="199"/>
      <c r="GF407" s="8"/>
    </row>
    <row r="408" spans="1:188" x14ac:dyDescent="0.15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99"/>
      <c r="Q408" s="138"/>
      <c r="R408" s="138"/>
      <c r="S408" s="138"/>
      <c r="T408" s="199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99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  <c r="BP408" s="138"/>
      <c r="BQ408" s="138"/>
      <c r="BR408" s="138"/>
      <c r="BS408" s="138"/>
      <c r="BT408" s="199"/>
      <c r="BU408" s="138"/>
      <c r="BV408" s="138"/>
      <c r="BW408" s="138"/>
      <c r="BX408" s="199"/>
      <c r="BY408" s="138"/>
      <c r="BZ408" s="138"/>
      <c r="CA408" s="138"/>
      <c r="CB408" s="199"/>
      <c r="CC408" s="138"/>
      <c r="CD408" s="138"/>
      <c r="CE408" s="138"/>
      <c r="CF408" s="199"/>
      <c r="CG408" s="138"/>
      <c r="CH408" s="138"/>
      <c r="CI408" s="138"/>
      <c r="CJ408" s="199"/>
      <c r="CK408" s="138"/>
      <c r="CL408" s="138"/>
      <c r="CM408" s="138"/>
      <c r="CN408" s="199"/>
      <c r="CO408" s="138"/>
      <c r="CP408" s="138"/>
      <c r="CQ408" s="138"/>
      <c r="CR408" s="199"/>
      <c r="CS408" s="138"/>
      <c r="CT408" s="138"/>
      <c r="CU408" s="138"/>
      <c r="CV408" s="199"/>
      <c r="CW408" s="138"/>
      <c r="CX408" s="138"/>
      <c r="CY408" s="138"/>
      <c r="CZ408" s="199"/>
      <c r="DA408" s="138"/>
      <c r="DB408" s="138"/>
      <c r="DC408" s="138"/>
      <c r="DD408" s="199"/>
      <c r="DE408" s="138"/>
      <c r="DF408" s="138"/>
      <c r="DG408" s="138"/>
      <c r="DH408" s="199"/>
      <c r="DI408" s="138"/>
      <c r="DJ408" s="138"/>
      <c r="DK408" s="138"/>
      <c r="DL408" s="199"/>
      <c r="DM408" s="138"/>
      <c r="DN408" s="138"/>
      <c r="DO408" s="138"/>
      <c r="DP408" s="199"/>
      <c r="DQ408" s="138"/>
      <c r="DR408" s="138"/>
      <c r="DS408" s="138"/>
      <c r="DT408" s="138"/>
      <c r="DU408" s="199"/>
      <c r="DV408" s="138"/>
      <c r="DW408" s="138"/>
      <c r="DX408" s="138"/>
      <c r="DY408" s="138"/>
      <c r="DZ408" s="199"/>
      <c r="EA408" s="138"/>
      <c r="EB408" s="138"/>
      <c r="EC408" s="138"/>
      <c r="ED408" s="138"/>
      <c r="EE408" s="199"/>
      <c r="EF408" s="138"/>
      <c r="EG408" s="138"/>
      <c r="EH408" s="138"/>
      <c r="EI408" s="138"/>
      <c r="EJ408" s="199"/>
      <c r="EK408" s="138"/>
      <c r="EL408" s="138"/>
      <c r="EM408" s="138"/>
      <c r="EN408" s="138"/>
      <c r="EO408" s="199"/>
      <c r="EP408" s="138"/>
      <c r="EQ408" s="138"/>
      <c r="ER408" s="138"/>
      <c r="ES408" s="138"/>
      <c r="ET408" s="199"/>
      <c r="EU408" s="138"/>
      <c r="EV408" s="138"/>
      <c r="EW408" s="138"/>
      <c r="EX408" s="138"/>
      <c r="EY408" s="199"/>
      <c r="EZ408" s="138"/>
      <c r="FA408" s="138"/>
      <c r="FB408" s="138"/>
      <c r="FC408" s="138"/>
      <c r="FD408" s="199"/>
      <c r="FE408" s="138"/>
      <c r="FF408" s="138"/>
      <c r="FG408" s="138"/>
      <c r="FH408" s="138"/>
      <c r="FI408" s="199"/>
      <c r="FJ408" s="138"/>
      <c r="FK408" s="138"/>
      <c r="FL408" s="138"/>
      <c r="FM408" s="138"/>
      <c r="FN408" s="199"/>
      <c r="FO408" s="138"/>
      <c r="FP408" s="138"/>
      <c r="FQ408" s="138"/>
      <c r="FR408" s="138"/>
      <c r="FS408" s="199"/>
      <c r="FT408" s="138"/>
      <c r="FU408" s="138"/>
      <c r="FV408" s="138"/>
      <c r="FW408" s="138"/>
      <c r="FX408" s="199"/>
      <c r="FY408" s="138"/>
      <c r="FZ408" s="138"/>
      <c r="GA408" s="138"/>
      <c r="GB408" s="138"/>
      <c r="GC408" s="199"/>
      <c r="GF408" s="8"/>
    </row>
    <row r="409" spans="1:188" x14ac:dyDescent="0.15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99"/>
      <c r="Q409" s="138"/>
      <c r="R409" s="138"/>
      <c r="S409" s="138"/>
      <c r="T409" s="199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99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  <c r="BP409" s="138"/>
      <c r="BQ409" s="138"/>
      <c r="BR409" s="138"/>
      <c r="BS409" s="138"/>
      <c r="BT409" s="199"/>
      <c r="BU409" s="138"/>
      <c r="BV409" s="138"/>
      <c r="BW409" s="138"/>
      <c r="BX409" s="199"/>
      <c r="BY409" s="138"/>
      <c r="BZ409" s="138"/>
      <c r="CA409" s="138"/>
      <c r="CB409" s="199"/>
      <c r="CC409" s="138"/>
      <c r="CD409" s="138"/>
      <c r="CE409" s="138"/>
      <c r="CF409" s="199"/>
      <c r="CG409" s="138"/>
      <c r="CH409" s="138"/>
      <c r="CI409" s="138"/>
      <c r="CJ409" s="199"/>
      <c r="CK409" s="138"/>
      <c r="CL409" s="138"/>
      <c r="CM409" s="138"/>
      <c r="CN409" s="199"/>
      <c r="CO409" s="138"/>
      <c r="CP409" s="138"/>
      <c r="CQ409" s="138"/>
      <c r="CR409" s="199"/>
      <c r="CS409" s="138"/>
      <c r="CT409" s="138"/>
      <c r="CU409" s="138"/>
      <c r="CV409" s="199"/>
      <c r="CW409" s="138"/>
      <c r="CX409" s="138"/>
      <c r="CY409" s="138"/>
      <c r="CZ409" s="199"/>
      <c r="DA409" s="138"/>
      <c r="DB409" s="138"/>
      <c r="DC409" s="138"/>
      <c r="DD409" s="199"/>
      <c r="DE409" s="138"/>
      <c r="DF409" s="138"/>
      <c r="DG409" s="138"/>
      <c r="DH409" s="199"/>
      <c r="DI409" s="138"/>
      <c r="DJ409" s="138"/>
      <c r="DK409" s="138"/>
      <c r="DL409" s="199"/>
      <c r="DM409" s="138"/>
      <c r="DN409" s="138"/>
      <c r="DO409" s="138"/>
      <c r="DP409" s="199"/>
      <c r="DQ409" s="138"/>
      <c r="DR409" s="138"/>
      <c r="DS409" s="138"/>
      <c r="DT409" s="138"/>
      <c r="DU409" s="199"/>
      <c r="DV409" s="138"/>
      <c r="DW409" s="138"/>
      <c r="DX409" s="138"/>
      <c r="DY409" s="138"/>
      <c r="DZ409" s="199"/>
      <c r="EA409" s="138"/>
      <c r="EB409" s="138"/>
      <c r="EC409" s="138"/>
      <c r="ED409" s="138"/>
      <c r="EE409" s="199"/>
      <c r="EF409" s="138"/>
      <c r="EG409" s="138"/>
      <c r="EH409" s="138"/>
      <c r="EI409" s="138"/>
      <c r="EJ409" s="199"/>
      <c r="EK409" s="138"/>
      <c r="EL409" s="138"/>
      <c r="EM409" s="138"/>
      <c r="EN409" s="138"/>
      <c r="EO409" s="199"/>
      <c r="EP409" s="138"/>
      <c r="EQ409" s="138"/>
      <c r="ER409" s="138"/>
      <c r="ES409" s="138"/>
      <c r="ET409" s="199"/>
      <c r="EU409" s="138"/>
      <c r="EV409" s="138"/>
      <c r="EW409" s="138"/>
      <c r="EX409" s="138"/>
      <c r="EY409" s="199"/>
      <c r="EZ409" s="138"/>
      <c r="FA409" s="138"/>
      <c r="FB409" s="138"/>
      <c r="FC409" s="138"/>
      <c r="FD409" s="199"/>
      <c r="FE409" s="138"/>
      <c r="FF409" s="138"/>
      <c r="FG409" s="138"/>
      <c r="FH409" s="138"/>
      <c r="FI409" s="199"/>
      <c r="FJ409" s="138"/>
      <c r="FK409" s="138"/>
      <c r="FL409" s="138"/>
      <c r="FM409" s="138"/>
      <c r="FN409" s="199"/>
      <c r="FO409" s="138"/>
      <c r="FP409" s="138"/>
      <c r="FQ409" s="138"/>
      <c r="FR409" s="138"/>
      <c r="FS409" s="199"/>
      <c r="FT409" s="138"/>
      <c r="FU409" s="138"/>
      <c r="FV409" s="138"/>
      <c r="FW409" s="138"/>
      <c r="FX409" s="199"/>
      <c r="FY409" s="138"/>
      <c r="FZ409" s="138"/>
      <c r="GA409" s="138"/>
      <c r="GB409" s="138"/>
      <c r="GC409" s="199"/>
      <c r="GF409" s="8"/>
    </row>
    <row r="410" spans="1:188" x14ac:dyDescent="0.15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99"/>
      <c r="Q410" s="138"/>
      <c r="R410" s="138"/>
      <c r="S410" s="138"/>
      <c r="T410" s="199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99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  <c r="BP410" s="138"/>
      <c r="BQ410" s="138"/>
      <c r="BR410" s="138"/>
      <c r="BS410" s="138"/>
      <c r="BT410" s="199"/>
      <c r="BU410" s="138"/>
      <c r="BV410" s="138"/>
      <c r="BW410" s="138"/>
      <c r="BX410" s="199"/>
      <c r="BY410" s="138"/>
      <c r="BZ410" s="138"/>
      <c r="CA410" s="138"/>
      <c r="CB410" s="199"/>
      <c r="CC410" s="138"/>
      <c r="CD410" s="138"/>
      <c r="CE410" s="138"/>
      <c r="CF410" s="199"/>
      <c r="CG410" s="138"/>
      <c r="CH410" s="138"/>
      <c r="CI410" s="138"/>
      <c r="CJ410" s="199"/>
      <c r="CK410" s="138"/>
      <c r="CL410" s="138"/>
      <c r="CM410" s="138"/>
      <c r="CN410" s="199"/>
      <c r="CO410" s="138"/>
      <c r="CP410" s="138"/>
      <c r="CQ410" s="138"/>
      <c r="CR410" s="199"/>
      <c r="CS410" s="138"/>
      <c r="CT410" s="138"/>
      <c r="CU410" s="138"/>
      <c r="CV410" s="199"/>
      <c r="CW410" s="138"/>
      <c r="CX410" s="138"/>
      <c r="CY410" s="138"/>
      <c r="CZ410" s="199"/>
      <c r="DA410" s="138"/>
      <c r="DB410" s="138"/>
      <c r="DC410" s="138"/>
      <c r="DD410" s="199"/>
      <c r="DE410" s="138"/>
      <c r="DF410" s="138"/>
      <c r="DG410" s="138"/>
      <c r="DH410" s="199"/>
      <c r="DI410" s="138"/>
      <c r="DJ410" s="138"/>
      <c r="DK410" s="138"/>
      <c r="DL410" s="199"/>
      <c r="DM410" s="138"/>
      <c r="DN410" s="138"/>
      <c r="DO410" s="138"/>
      <c r="DP410" s="199"/>
      <c r="DQ410" s="138"/>
      <c r="DR410" s="138"/>
      <c r="DS410" s="138"/>
      <c r="DT410" s="138"/>
      <c r="DU410" s="199"/>
      <c r="DV410" s="138"/>
      <c r="DW410" s="138"/>
      <c r="DX410" s="138"/>
      <c r="DY410" s="138"/>
      <c r="DZ410" s="199"/>
      <c r="EA410" s="138"/>
      <c r="EB410" s="138"/>
      <c r="EC410" s="138"/>
      <c r="ED410" s="138"/>
      <c r="EE410" s="199"/>
      <c r="EF410" s="138"/>
      <c r="EG410" s="138"/>
      <c r="EH410" s="138"/>
      <c r="EI410" s="138"/>
      <c r="EJ410" s="199"/>
      <c r="EK410" s="138"/>
      <c r="EL410" s="138"/>
      <c r="EM410" s="138"/>
      <c r="EN410" s="138"/>
      <c r="EO410" s="199"/>
      <c r="EP410" s="138"/>
      <c r="EQ410" s="138"/>
      <c r="ER410" s="138"/>
      <c r="ES410" s="138"/>
      <c r="ET410" s="199"/>
      <c r="EU410" s="138"/>
      <c r="EV410" s="138"/>
      <c r="EW410" s="138"/>
      <c r="EX410" s="138"/>
      <c r="EY410" s="199"/>
      <c r="EZ410" s="138"/>
      <c r="FA410" s="138"/>
      <c r="FB410" s="138"/>
      <c r="FC410" s="138"/>
      <c r="FD410" s="199"/>
      <c r="FE410" s="138"/>
      <c r="FF410" s="138"/>
      <c r="FG410" s="138"/>
      <c r="FH410" s="138"/>
      <c r="FI410" s="199"/>
      <c r="FJ410" s="138"/>
      <c r="FK410" s="138"/>
      <c r="FL410" s="138"/>
      <c r="FM410" s="138"/>
      <c r="FN410" s="199"/>
      <c r="FO410" s="138"/>
      <c r="FP410" s="138"/>
      <c r="FQ410" s="138"/>
      <c r="FR410" s="138"/>
      <c r="FS410" s="199"/>
      <c r="FT410" s="138"/>
      <c r="FU410" s="138"/>
      <c r="FV410" s="138"/>
      <c r="FW410" s="138"/>
      <c r="FX410" s="199"/>
      <c r="FY410" s="138"/>
      <c r="FZ410" s="138"/>
      <c r="GA410" s="138"/>
      <c r="GB410" s="138"/>
      <c r="GC410" s="199"/>
      <c r="GF410" s="8"/>
    </row>
    <row r="411" spans="1:188" x14ac:dyDescent="0.15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99"/>
      <c r="Q411" s="138"/>
      <c r="R411" s="138"/>
      <c r="S411" s="138"/>
      <c r="T411" s="199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99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  <c r="BP411" s="138"/>
      <c r="BQ411" s="138"/>
      <c r="BR411" s="138"/>
      <c r="BS411" s="138"/>
      <c r="BT411" s="199"/>
      <c r="BU411" s="138"/>
      <c r="BV411" s="138"/>
      <c r="BW411" s="138"/>
      <c r="BX411" s="199"/>
      <c r="BY411" s="138"/>
      <c r="BZ411" s="138"/>
      <c r="CA411" s="138"/>
      <c r="CB411" s="199"/>
      <c r="CC411" s="138"/>
      <c r="CD411" s="138"/>
      <c r="CE411" s="138"/>
      <c r="CF411" s="199"/>
      <c r="CG411" s="138"/>
      <c r="CH411" s="138"/>
      <c r="CI411" s="138"/>
      <c r="CJ411" s="199"/>
      <c r="CK411" s="138"/>
      <c r="CL411" s="138"/>
      <c r="CM411" s="138"/>
      <c r="CN411" s="199"/>
      <c r="CO411" s="138"/>
      <c r="CP411" s="138"/>
      <c r="CQ411" s="138"/>
      <c r="CR411" s="199"/>
      <c r="CS411" s="138"/>
      <c r="CT411" s="138"/>
      <c r="CU411" s="138"/>
      <c r="CV411" s="199"/>
      <c r="CW411" s="138"/>
      <c r="CX411" s="138"/>
      <c r="CY411" s="138"/>
      <c r="CZ411" s="199"/>
      <c r="DA411" s="138"/>
      <c r="DB411" s="138"/>
      <c r="DC411" s="138"/>
      <c r="DD411" s="199"/>
      <c r="DE411" s="138"/>
      <c r="DF411" s="138"/>
      <c r="DG411" s="138"/>
      <c r="DH411" s="199"/>
      <c r="DI411" s="138"/>
      <c r="DJ411" s="138"/>
      <c r="DK411" s="138"/>
      <c r="DL411" s="199"/>
      <c r="DM411" s="138"/>
      <c r="DN411" s="138"/>
      <c r="DO411" s="138"/>
      <c r="DP411" s="199"/>
      <c r="DQ411" s="138"/>
      <c r="DR411" s="138"/>
      <c r="DS411" s="138"/>
      <c r="DT411" s="138"/>
      <c r="DU411" s="199"/>
      <c r="DV411" s="138"/>
      <c r="DW411" s="138"/>
      <c r="DX411" s="138"/>
      <c r="DY411" s="138"/>
      <c r="DZ411" s="199"/>
      <c r="EA411" s="138"/>
      <c r="EB411" s="138"/>
      <c r="EC411" s="138"/>
      <c r="ED411" s="138"/>
      <c r="EE411" s="199"/>
      <c r="EF411" s="138"/>
      <c r="EG411" s="138"/>
      <c r="EH411" s="138"/>
      <c r="EI411" s="138"/>
      <c r="EJ411" s="199"/>
      <c r="EK411" s="138"/>
      <c r="EL411" s="138"/>
      <c r="EM411" s="138"/>
      <c r="EN411" s="138"/>
      <c r="EO411" s="199"/>
      <c r="EP411" s="138"/>
      <c r="EQ411" s="138"/>
      <c r="ER411" s="138"/>
      <c r="ES411" s="138"/>
      <c r="ET411" s="199"/>
      <c r="EU411" s="138"/>
      <c r="EV411" s="138"/>
      <c r="EW411" s="138"/>
      <c r="EX411" s="138"/>
      <c r="EY411" s="199"/>
      <c r="EZ411" s="138"/>
      <c r="FA411" s="138"/>
      <c r="FB411" s="138"/>
      <c r="FC411" s="138"/>
      <c r="FD411" s="199"/>
      <c r="FE411" s="138"/>
      <c r="FF411" s="138"/>
      <c r="FG411" s="138"/>
      <c r="FH411" s="138"/>
      <c r="FI411" s="199"/>
      <c r="FJ411" s="138"/>
      <c r="FK411" s="138"/>
      <c r="FL411" s="138"/>
      <c r="FM411" s="138"/>
      <c r="FN411" s="199"/>
      <c r="FO411" s="138"/>
      <c r="FP411" s="138"/>
      <c r="FQ411" s="138"/>
      <c r="FR411" s="138"/>
      <c r="FS411" s="199"/>
      <c r="FT411" s="138"/>
      <c r="FU411" s="138"/>
      <c r="FV411" s="138"/>
      <c r="FW411" s="138"/>
      <c r="FX411" s="199"/>
      <c r="FY411" s="138"/>
      <c r="FZ411" s="138"/>
      <c r="GA411" s="138"/>
      <c r="GB411" s="138"/>
      <c r="GC411" s="199"/>
      <c r="GF411" s="8"/>
    </row>
    <row r="412" spans="1:188" x14ac:dyDescent="0.15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99"/>
      <c r="Q412" s="138"/>
      <c r="R412" s="138"/>
      <c r="S412" s="138"/>
      <c r="T412" s="199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99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  <c r="BP412" s="138"/>
      <c r="BQ412" s="138"/>
      <c r="BR412" s="138"/>
      <c r="BS412" s="138"/>
      <c r="BT412" s="199"/>
      <c r="BU412" s="138"/>
      <c r="BV412" s="138"/>
      <c r="BW412" s="138"/>
      <c r="BX412" s="199"/>
      <c r="BY412" s="138"/>
      <c r="BZ412" s="138"/>
      <c r="CA412" s="138"/>
      <c r="CB412" s="199"/>
      <c r="CC412" s="138"/>
      <c r="CD412" s="138"/>
      <c r="CE412" s="138"/>
      <c r="CF412" s="199"/>
      <c r="CG412" s="138"/>
      <c r="CH412" s="138"/>
      <c r="CI412" s="138"/>
      <c r="CJ412" s="199"/>
      <c r="CK412" s="138"/>
      <c r="CL412" s="138"/>
      <c r="CM412" s="138"/>
      <c r="CN412" s="199"/>
      <c r="CO412" s="138"/>
      <c r="CP412" s="138"/>
      <c r="CQ412" s="138"/>
      <c r="CR412" s="199"/>
      <c r="CS412" s="138"/>
      <c r="CT412" s="138"/>
      <c r="CU412" s="138"/>
      <c r="CV412" s="199"/>
      <c r="CW412" s="138"/>
      <c r="CX412" s="138"/>
      <c r="CY412" s="138"/>
      <c r="CZ412" s="199"/>
      <c r="DA412" s="138"/>
      <c r="DB412" s="138"/>
      <c r="DC412" s="138"/>
      <c r="DD412" s="199"/>
      <c r="DE412" s="138"/>
      <c r="DF412" s="138"/>
      <c r="DG412" s="138"/>
      <c r="DH412" s="199"/>
      <c r="DI412" s="138"/>
      <c r="DJ412" s="138"/>
      <c r="DK412" s="138"/>
      <c r="DL412" s="199"/>
      <c r="DM412" s="138"/>
      <c r="DN412" s="138"/>
      <c r="DO412" s="138"/>
      <c r="DP412" s="199"/>
      <c r="DQ412" s="138"/>
      <c r="DR412" s="138"/>
      <c r="DS412" s="138"/>
      <c r="DT412" s="138"/>
      <c r="DU412" s="199"/>
      <c r="DV412" s="138"/>
      <c r="DW412" s="138"/>
      <c r="DX412" s="138"/>
      <c r="DY412" s="138"/>
      <c r="DZ412" s="199"/>
      <c r="EA412" s="138"/>
      <c r="EB412" s="138"/>
      <c r="EC412" s="138"/>
      <c r="ED412" s="138"/>
      <c r="EE412" s="199"/>
      <c r="EF412" s="138"/>
      <c r="EG412" s="138"/>
      <c r="EH412" s="138"/>
      <c r="EI412" s="138"/>
      <c r="EJ412" s="199"/>
      <c r="EK412" s="138"/>
      <c r="EL412" s="138"/>
      <c r="EM412" s="138"/>
      <c r="EN412" s="138"/>
      <c r="EO412" s="199"/>
      <c r="EP412" s="138"/>
      <c r="EQ412" s="138"/>
      <c r="ER412" s="138"/>
      <c r="ES412" s="138"/>
      <c r="ET412" s="199"/>
      <c r="EU412" s="138"/>
      <c r="EV412" s="138"/>
      <c r="EW412" s="138"/>
      <c r="EX412" s="138"/>
      <c r="EY412" s="199"/>
      <c r="EZ412" s="138"/>
      <c r="FA412" s="138"/>
      <c r="FB412" s="138"/>
      <c r="FC412" s="138"/>
      <c r="FD412" s="199"/>
      <c r="FE412" s="138"/>
      <c r="FF412" s="138"/>
      <c r="FG412" s="138"/>
      <c r="FH412" s="138"/>
      <c r="FI412" s="199"/>
      <c r="FJ412" s="138"/>
      <c r="FK412" s="138"/>
      <c r="FL412" s="138"/>
      <c r="FM412" s="138"/>
      <c r="FN412" s="199"/>
      <c r="FO412" s="138"/>
      <c r="FP412" s="138"/>
      <c r="FQ412" s="138"/>
      <c r="FR412" s="138"/>
      <c r="FS412" s="199"/>
      <c r="FT412" s="138"/>
      <c r="FU412" s="138"/>
      <c r="FV412" s="138"/>
      <c r="FW412" s="138"/>
      <c r="FX412" s="199"/>
      <c r="FY412" s="138"/>
      <c r="FZ412" s="138"/>
      <c r="GA412" s="138"/>
      <c r="GB412" s="138"/>
      <c r="GC412" s="199"/>
      <c r="GF412" s="8"/>
    </row>
    <row r="413" spans="1:188" x14ac:dyDescent="0.15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99"/>
      <c r="Q413" s="138"/>
      <c r="R413" s="138"/>
      <c r="S413" s="138"/>
      <c r="T413" s="199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99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  <c r="BP413" s="138"/>
      <c r="BQ413" s="138"/>
      <c r="BR413" s="138"/>
      <c r="BS413" s="138"/>
      <c r="BT413" s="199"/>
      <c r="BU413" s="138"/>
      <c r="BV413" s="138"/>
      <c r="BW413" s="138"/>
      <c r="BX413" s="199"/>
      <c r="BY413" s="138"/>
      <c r="BZ413" s="138"/>
      <c r="CA413" s="138"/>
      <c r="CB413" s="199"/>
      <c r="CC413" s="138"/>
      <c r="CD413" s="138"/>
      <c r="CE413" s="138"/>
      <c r="CF413" s="199"/>
      <c r="CG413" s="138"/>
      <c r="CH413" s="138"/>
      <c r="CI413" s="138"/>
      <c r="CJ413" s="199"/>
      <c r="CK413" s="138"/>
      <c r="CL413" s="138"/>
      <c r="CM413" s="138"/>
      <c r="CN413" s="199"/>
      <c r="CO413" s="138"/>
      <c r="CP413" s="138"/>
      <c r="CQ413" s="138"/>
      <c r="CR413" s="199"/>
      <c r="CS413" s="138"/>
      <c r="CT413" s="138"/>
      <c r="CU413" s="138"/>
      <c r="CV413" s="199"/>
      <c r="CW413" s="138"/>
      <c r="CX413" s="138"/>
      <c r="CY413" s="138"/>
      <c r="CZ413" s="199"/>
      <c r="DA413" s="138"/>
      <c r="DB413" s="138"/>
      <c r="DC413" s="138"/>
      <c r="DD413" s="199"/>
      <c r="DE413" s="138"/>
      <c r="DF413" s="138"/>
      <c r="DG413" s="138"/>
      <c r="DH413" s="199"/>
      <c r="DI413" s="138"/>
      <c r="DJ413" s="138"/>
      <c r="DK413" s="138"/>
      <c r="DL413" s="199"/>
      <c r="DM413" s="138"/>
      <c r="DN413" s="138"/>
      <c r="DO413" s="138"/>
      <c r="DP413" s="199"/>
      <c r="DQ413" s="138"/>
      <c r="DR413" s="138"/>
      <c r="DS413" s="138"/>
      <c r="DT413" s="138"/>
      <c r="DU413" s="199"/>
      <c r="DV413" s="138"/>
      <c r="DW413" s="138"/>
      <c r="DX413" s="138"/>
      <c r="DY413" s="138"/>
      <c r="DZ413" s="199"/>
      <c r="EA413" s="138"/>
      <c r="EB413" s="138"/>
      <c r="EC413" s="138"/>
      <c r="ED413" s="138"/>
      <c r="EE413" s="199"/>
      <c r="EF413" s="138"/>
      <c r="EG413" s="138"/>
      <c r="EH413" s="138"/>
      <c r="EI413" s="138"/>
      <c r="EJ413" s="199"/>
      <c r="EK413" s="138"/>
      <c r="EL413" s="138"/>
      <c r="EM413" s="138"/>
      <c r="EN413" s="138"/>
      <c r="EO413" s="199"/>
      <c r="EP413" s="138"/>
      <c r="EQ413" s="138"/>
      <c r="ER413" s="138"/>
      <c r="ES413" s="138"/>
      <c r="ET413" s="199"/>
      <c r="EU413" s="138"/>
      <c r="EV413" s="138"/>
      <c r="EW413" s="138"/>
      <c r="EX413" s="138"/>
      <c r="EY413" s="199"/>
      <c r="EZ413" s="138"/>
      <c r="FA413" s="138"/>
      <c r="FB413" s="138"/>
      <c r="FC413" s="138"/>
      <c r="FD413" s="199"/>
      <c r="FE413" s="138"/>
      <c r="FF413" s="138"/>
      <c r="FG413" s="138"/>
      <c r="FH413" s="138"/>
      <c r="FI413" s="199"/>
      <c r="FJ413" s="138"/>
      <c r="FK413" s="138"/>
      <c r="FL413" s="138"/>
      <c r="FM413" s="138"/>
      <c r="FN413" s="199"/>
      <c r="FO413" s="138"/>
      <c r="FP413" s="138"/>
      <c r="FQ413" s="138"/>
      <c r="FR413" s="138"/>
      <c r="FS413" s="199"/>
      <c r="FT413" s="138"/>
      <c r="FU413" s="138"/>
      <c r="FV413" s="138"/>
      <c r="FW413" s="138"/>
      <c r="FX413" s="199"/>
      <c r="FY413" s="138"/>
      <c r="FZ413" s="138"/>
      <c r="GA413" s="138"/>
      <c r="GB413" s="138"/>
      <c r="GC413" s="199"/>
      <c r="GF413" s="8"/>
    </row>
    <row r="414" spans="1:188" x14ac:dyDescent="0.1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99"/>
      <c r="Q414" s="138"/>
      <c r="R414" s="138"/>
      <c r="S414" s="138"/>
      <c r="T414" s="199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99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  <c r="BP414" s="138"/>
      <c r="BQ414" s="138"/>
      <c r="BR414" s="138"/>
      <c r="BS414" s="138"/>
      <c r="BT414" s="199"/>
      <c r="BU414" s="138"/>
      <c r="BV414" s="138"/>
      <c r="BW414" s="138"/>
      <c r="BX414" s="199"/>
      <c r="BY414" s="138"/>
      <c r="BZ414" s="138"/>
      <c r="CA414" s="138"/>
      <c r="CB414" s="199"/>
      <c r="CC414" s="138"/>
      <c r="CD414" s="138"/>
      <c r="CE414" s="138"/>
      <c r="CF414" s="199"/>
      <c r="CG414" s="138"/>
      <c r="CH414" s="138"/>
      <c r="CI414" s="138"/>
      <c r="CJ414" s="199"/>
      <c r="CK414" s="138"/>
      <c r="CL414" s="138"/>
      <c r="CM414" s="138"/>
      <c r="CN414" s="199"/>
      <c r="CO414" s="138"/>
      <c r="CP414" s="138"/>
      <c r="CQ414" s="138"/>
      <c r="CR414" s="199"/>
      <c r="CS414" s="138"/>
      <c r="CT414" s="138"/>
      <c r="CU414" s="138"/>
      <c r="CV414" s="199"/>
      <c r="CW414" s="138"/>
      <c r="CX414" s="138"/>
      <c r="CY414" s="138"/>
      <c r="CZ414" s="199"/>
      <c r="DA414" s="138"/>
      <c r="DB414" s="138"/>
      <c r="DC414" s="138"/>
      <c r="DD414" s="199"/>
      <c r="DE414" s="138"/>
      <c r="DF414" s="138"/>
      <c r="DG414" s="138"/>
      <c r="DH414" s="199"/>
      <c r="DI414" s="138"/>
      <c r="DJ414" s="138"/>
      <c r="DK414" s="138"/>
      <c r="DL414" s="199"/>
      <c r="DM414" s="138"/>
      <c r="DN414" s="138"/>
      <c r="DO414" s="138"/>
      <c r="DP414" s="199"/>
      <c r="DQ414" s="138"/>
      <c r="DR414" s="138"/>
      <c r="DS414" s="138"/>
      <c r="DT414" s="138"/>
      <c r="DU414" s="199"/>
      <c r="DV414" s="138"/>
      <c r="DW414" s="138"/>
      <c r="DX414" s="138"/>
      <c r="DY414" s="138"/>
      <c r="DZ414" s="199"/>
      <c r="EA414" s="138"/>
      <c r="EB414" s="138"/>
      <c r="EC414" s="138"/>
      <c r="ED414" s="138"/>
      <c r="EE414" s="199"/>
      <c r="EF414" s="138"/>
      <c r="EG414" s="138"/>
      <c r="EH414" s="138"/>
      <c r="EI414" s="138"/>
      <c r="EJ414" s="199"/>
      <c r="EK414" s="138"/>
      <c r="EL414" s="138"/>
      <c r="EM414" s="138"/>
      <c r="EN414" s="138"/>
      <c r="EO414" s="199"/>
      <c r="EP414" s="138"/>
      <c r="EQ414" s="138"/>
      <c r="ER414" s="138"/>
      <c r="ES414" s="138"/>
      <c r="ET414" s="199"/>
      <c r="EU414" s="138"/>
      <c r="EV414" s="138"/>
      <c r="EW414" s="138"/>
      <c r="EX414" s="138"/>
      <c r="EY414" s="199"/>
      <c r="EZ414" s="138"/>
      <c r="FA414" s="138"/>
      <c r="FB414" s="138"/>
      <c r="FC414" s="138"/>
      <c r="FD414" s="199"/>
      <c r="FE414" s="138"/>
      <c r="FF414" s="138"/>
      <c r="FG414" s="138"/>
      <c r="FH414" s="138"/>
      <c r="FI414" s="199"/>
      <c r="FJ414" s="138"/>
      <c r="FK414" s="138"/>
      <c r="FL414" s="138"/>
      <c r="FM414" s="138"/>
      <c r="FN414" s="199"/>
      <c r="FO414" s="138"/>
      <c r="FP414" s="138"/>
      <c r="FQ414" s="138"/>
      <c r="FR414" s="138"/>
      <c r="FS414" s="199"/>
      <c r="FT414" s="138"/>
      <c r="FU414" s="138"/>
      <c r="FV414" s="138"/>
      <c r="FW414" s="138"/>
      <c r="FX414" s="199"/>
      <c r="FY414" s="138"/>
      <c r="FZ414" s="138"/>
      <c r="GA414" s="138"/>
      <c r="GB414" s="138"/>
      <c r="GC414" s="199"/>
      <c r="GF414" s="8"/>
    </row>
    <row r="415" spans="1:188" x14ac:dyDescent="0.15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99"/>
      <c r="Q415" s="138"/>
      <c r="R415" s="138"/>
      <c r="S415" s="138"/>
      <c r="T415" s="199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99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  <c r="BP415" s="138"/>
      <c r="BQ415" s="138"/>
      <c r="BR415" s="138"/>
      <c r="BS415" s="138"/>
      <c r="BT415" s="199"/>
      <c r="BU415" s="138"/>
      <c r="BV415" s="138"/>
      <c r="BW415" s="138"/>
      <c r="BX415" s="199"/>
      <c r="BY415" s="138"/>
      <c r="BZ415" s="138"/>
      <c r="CA415" s="138"/>
      <c r="CB415" s="199"/>
      <c r="CC415" s="138"/>
      <c r="CD415" s="138"/>
      <c r="CE415" s="138"/>
      <c r="CF415" s="199"/>
      <c r="CG415" s="138"/>
      <c r="CH415" s="138"/>
      <c r="CI415" s="138"/>
      <c r="CJ415" s="199"/>
      <c r="CK415" s="138"/>
      <c r="CL415" s="138"/>
      <c r="CM415" s="138"/>
      <c r="CN415" s="199"/>
      <c r="CO415" s="138"/>
      <c r="CP415" s="138"/>
      <c r="CQ415" s="138"/>
      <c r="CR415" s="199"/>
      <c r="CS415" s="138"/>
      <c r="CT415" s="138"/>
      <c r="CU415" s="138"/>
      <c r="CV415" s="199"/>
      <c r="CW415" s="138"/>
      <c r="CX415" s="138"/>
      <c r="CY415" s="138"/>
      <c r="CZ415" s="199"/>
      <c r="DA415" s="138"/>
      <c r="DB415" s="138"/>
      <c r="DC415" s="138"/>
      <c r="DD415" s="199"/>
      <c r="DE415" s="138"/>
      <c r="DF415" s="138"/>
      <c r="DG415" s="138"/>
      <c r="DH415" s="199"/>
      <c r="DI415" s="138"/>
      <c r="DJ415" s="138"/>
      <c r="DK415" s="138"/>
      <c r="DL415" s="199"/>
      <c r="DM415" s="138"/>
      <c r="DN415" s="138"/>
      <c r="DO415" s="138"/>
      <c r="DP415" s="199"/>
      <c r="DQ415" s="138"/>
      <c r="DR415" s="138"/>
      <c r="DS415" s="138"/>
      <c r="DT415" s="138"/>
      <c r="DU415" s="199"/>
      <c r="DV415" s="138"/>
      <c r="DW415" s="138"/>
      <c r="DX415" s="138"/>
      <c r="DY415" s="138"/>
      <c r="DZ415" s="199"/>
      <c r="EA415" s="138"/>
      <c r="EB415" s="138"/>
      <c r="EC415" s="138"/>
      <c r="ED415" s="138"/>
      <c r="EE415" s="199"/>
      <c r="EF415" s="138"/>
      <c r="EG415" s="138"/>
      <c r="EH415" s="138"/>
      <c r="EI415" s="138"/>
      <c r="EJ415" s="199"/>
      <c r="EK415" s="138"/>
      <c r="EL415" s="138"/>
      <c r="EM415" s="138"/>
      <c r="EN415" s="138"/>
      <c r="EO415" s="199"/>
      <c r="EP415" s="138"/>
      <c r="EQ415" s="138"/>
      <c r="ER415" s="138"/>
      <c r="ES415" s="138"/>
      <c r="ET415" s="199"/>
      <c r="EU415" s="138"/>
      <c r="EV415" s="138"/>
      <c r="EW415" s="138"/>
      <c r="EX415" s="138"/>
      <c r="EY415" s="199"/>
      <c r="EZ415" s="138"/>
      <c r="FA415" s="138"/>
      <c r="FB415" s="138"/>
      <c r="FC415" s="138"/>
      <c r="FD415" s="199"/>
      <c r="FE415" s="138"/>
      <c r="FF415" s="138"/>
      <c r="FG415" s="138"/>
      <c r="FH415" s="138"/>
      <c r="FI415" s="199"/>
      <c r="FJ415" s="138"/>
      <c r="FK415" s="138"/>
      <c r="FL415" s="138"/>
      <c r="FM415" s="138"/>
      <c r="FN415" s="199"/>
      <c r="FO415" s="138"/>
      <c r="FP415" s="138"/>
      <c r="FQ415" s="138"/>
      <c r="FR415" s="138"/>
      <c r="FS415" s="199"/>
      <c r="FT415" s="138"/>
      <c r="FU415" s="138"/>
      <c r="FV415" s="138"/>
      <c r="FW415" s="138"/>
      <c r="FX415" s="199"/>
      <c r="FY415" s="138"/>
      <c r="FZ415" s="138"/>
      <c r="GA415" s="138"/>
      <c r="GB415" s="138"/>
      <c r="GC415" s="199"/>
      <c r="GF415" s="8"/>
    </row>
    <row r="416" spans="1:188" x14ac:dyDescent="0.15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99"/>
      <c r="Q416" s="138"/>
      <c r="R416" s="138"/>
      <c r="S416" s="138"/>
      <c r="T416" s="199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99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  <c r="BP416" s="138"/>
      <c r="BQ416" s="138"/>
      <c r="BR416" s="138"/>
      <c r="BS416" s="138"/>
      <c r="BT416" s="199"/>
      <c r="BU416" s="138"/>
      <c r="BV416" s="138"/>
      <c r="BW416" s="138"/>
      <c r="BX416" s="199"/>
      <c r="BY416" s="138"/>
      <c r="BZ416" s="138"/>
      <c r="CA416" s="138"/>
      <c r="CB416" s="199"/>
      <c r="CC416" s="138"/>
      <c r="CD416" s="138"/>
      <c r="CE416" s="138"/>
      <c r="CF416" s="199"/>
      <c r="CG416" s="138"/>
      <c r="CH416" s="138"/>
      <c r="CI416" s="138"/>
      <c r="CJ416" s="199"/>
      <c r="CK416" s="138"/>
      <c r="CL416" s="138"/>
      <c r="CM416" s="138"/>
      <c r="CN416" s="199"/>
      <c r="CO416" s="138"/>
      <c r="CP416" s="138"/>
      <c r="CQ416" s="138"/>
      <c r="CR416" s="199"/>
      <c r="CS416" s="138"/>
      <c r="CT416" s="138"/>
      <c r="CU416" s="138"/>
      <c r="CV416" s="199"/>
      <c r="CW416" s="138"/>
      <c r="CX416" s="138"/>
      <c r="CY416" s="138"/>
      <c r="CZ416" s="199"/>
      <c r="DA416" s="138"/>
      <c r="DB416" s="138"/>
      <c r="DC416" s="138"/>
      <c r="DD416" s="199"/>
      <c r="DE416" s="138"/>
      <c r="DF416" s="138"/>
      <c r="DG416" s="138"/>
      <c r="DH416" s="199"/>
      <c r="DI416" s="138"/>
      <c r="DJ416" s="138"/>
      <c r="DK416" s="138"/>
      <c r="DL416" s="199"/>
      <c r="DM416" s="138"/>
      <c r="DN416" s="138"/>
      <c r="DO416" s="138"/>
      <c r="DP416" s="199"/>
      <c r="DQ416" s="138"/>
      <c r="DR416" s="138"/>
      <c r="DS416" s="138"/>
      <c r="DT416" s="138"/>
      <c r="DU416" s="199"/>
      <c r="DV416" s="138"/>
      <c r="DW416" s="138"/>
      <c r="DX416" s="138"/>
      <c r="DY416" s="138"/>
      <c r="DZ416" s="199"/>
      <c r="EA416" s="138"/>
      <c r="EB416" s="138"/>
      <c r="EC416" s="138"/>
      <c r="ED416" s="138"/>
      <c r="EE416" s="199"/>
      <c r="EF416" s="138"/>
      <c r="EG416" s="138"/>
      <c r="EH416" s="138"/>
      <c r="EI416" s="138"/>
      <c r="EJ416" s="199"/>
      <c r="EK416" s="138"/>
      <c r="EL416" s="138"/>
      <c r="EM416" s="138"/>
      <c r="EN416" s="138"/>
      <c r="EO416" s="199"/>
      <c r="EP416" s="138"/>
      <c r="EQ416" s="138"/>
      <c r="ER416" s="138"/>
      <c r="ES416" s="138"/>
      <c r="ET416" s="199"/>
      <c r="EU416" s="138"/>
      <c r="EV416" s="138"/>
      <c r="EW416" s="138"/>
      <c r="EX416" s="138"/>
      <c r="EY416" s="199"/>
      <c r="EZ416" s="138"/>
      <c r="FA416" s="138"/>
      <c r="FB416" s="138"/>
      <c r="FC416" s="138"/>
      <c r="FD416" s="199"/>
      <c r="FE416" s="138"/>
      <c r="FF416" s="138"/>
      <c r="FG416" s="138"/>
      <c r="FH416" s="138"/>
      <c r="FI416" s="199"/>
      <c r="FJ416" s="138"/>
      <c r="FK416" s="138"/>
      <c r="FL416" s="138"/>
      <c r="FM416" s="138"/>
      <c r="FN416" s="199"/>
      <c r="FO416" s="138"/>
      <c r="FP416" s="138"/>
      <c r="FQ416" s="138"/>
      <c r="FR416" s="138"/>
      <c r="FS416" s="199"/>
      <c r="FT416" s="138"/>
      <c r="FU416" s="138"/>
      <c r="FV416" s="138"/>
      <c r="FW416" s="138"/>
      <c r="FX416" s="199"/>
      <c r="FY416" s="138"/>
      <c r="FZ416" s="138"/>
      <c r="GA416" s="138"/>
      <c r="GB416" s="138"/>
      <c r="GC416" s="199"/>
      <c r="GF416" s="8"/>
    </row>
    <row r="417" spans="1:188" x14ac:dyDescent="0.15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99"/>
      <c r="Q417" s="138"/>
      <c r="R417" s="138"/>
      <c r="S417" s="138"/>
      <c r="T417" s="199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99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  <c r="BP417" s="138"/>
      <c r="BQ417" s="138"/>
      <c r="BR417" s="138"/>
      <c r="BS417" s="138"/>
      <c r="BT417" s="199"/>
      <c r="BU417" s="138"/>
      <c r="BV417" s="138"/>
      <c r="BW417" s="138"/>
      <c r="BX417" s="199"/>
      <c r="BY417" s="138"/>
      <c r="BZ417" s="138"/>
      <c r="CA417" s="138"/>
      <c r="CB417" s="199"/>
      <c r="CC417" s="138"/>
      <c r="CD417" s="138"/>
      <c r="CE417" s="138"/>
      <c r="CF417" s="199"/>
      <c r="CG417" s="138"/>
      <c r="CH417" s="138"/>
      <c r="CI417" s="138"/>
      <c r="CJ417" s="199"/>
      <c r="CK417" s="138"/>
      <c r="CL417" s="138"/>
      <c r="CM417" s="138"/>
      <c r="CN417" s="199"/>
      <c r="CO417" s="138"/>
      <c r="CP417" s="138"/>
      <c r="CQ417" s="138"/>
      <c r="CR417" s="199"/>
      <c r="CS417" s="138"/>
      <c r="CT417" s="138"/>
      <c r="CU417" s="138"/>
      <c r="CV417" s="199"/>
      <c r="CW417" s="138"/>
      <c r="CX417" s="138"/>
      <c r="CY417" s="138"/>
      <c r="CZ417" s="199"/>
      <c r="DA417" s="138"/>
      <c r="DB417" s="138"/>
      <c r="DC417" s="138"/>
      <c r="DD417" s="199"/>
      <c r="DE417" s="138"/>
      <c r="DF417" s="138"/>
      <c r="DG417" s="138"/>
      <c r="DH417" s="199"/>
      <c r="DI417" s="138"/>
      <c r="DJ417" s="138"/>
      <c r="DK417" s="138"/>
      <c r="DL417" s="199"/>
      <c r="DM417" s="138"/>
      <c r="DN417" s="138"/>
      <c r="DO417" s="138"/>
      <c r="DP417" s="199"/>
      <c r="DQ417" s="138"/>
      <c r="DR417" s="138"/>
      <c r="DS417" s="138"/>
      <c r="DT417" s="138"/>
      <c r="DU417" s="199"/>
      <c r="DV417" s="138"/>
      <c r="DW417" s="138"/>
      <c r="DX417" s="138"/>
      <c r="DY417" s="138"/>
      <c r="DZ417" s="199"/>
      <c r="EA417" s="138"/>
      <c r="EB417" s="138"/>
      <c r="EC417" s="138"/>
      <c r="ED417" s="138"/>
      <c r="EE417" s="199"/>
      <c r="EF417" s="138"/>
      <c r="EG417" s="138"/>
      <c r="EH417" s="138"/>
      <c r="EI417" s="138"/>
      <c r="EJ417" s="199"/>
      <c r="EK417" s="138"/>
      <c r="EL417" s="138"/>
      <c r="EM417" s="138"/>
      <c r="EN417" s="138"/>
      <c r="EO417" s="199"/>
      <c r="EP417" s="138"/>
      <c r="EQ417" s="138"/>
      <c r="ER417" s="138"/>
      <c r="ES417" s="138"/>
      <c r="ET417" s="199"/>
      <c r="EU417" s="138"/>
      <c r="EV417" s="138"/>
      <c r="EW417" s="138"/>
      <c r="EX417" s="138"/>
      <c r="EY417" s="199"/>
      <c r="EZ417" s="138"/>
      <c r="FA417" s="138"/>
      <c r="FB417" s="138"/>
      <c r="FC417" s="138"/>
      <c r="FD417" s="199"/>
      <c r="FE417" s="138"/>
      <c r="FF417" s="138"/>
      <c r="FG417" s="138"/>
      <c r="FH417" s="138"/>
      <c r="FI417" s="199"/>
      <c r="FJ417" s="138"/>
      <c r="FK417" s="138"/>
      <c r="FL417" s="138"/>
      <c r="FM417" s="138"/>
      <c r="FN417" s="199"/>
      <c r="FO417" s="138"/>
      <c r="FP417" s="138"/>
      <c r="FQ417" s="138"/>
      <c r="FR417" s="138"/>
      <c r="FS417" s="199"/>
      <c r="FT417" s="138"/>
      <c r="FU417" s="138"/>
      <c r="FV417" s="138"/>
      <c r="FW417" s="138"/>
      <c r="FX417" s="199"/>
      <c r="FY417" s="138"/>
      <c r="FZ417" s="138"/>
      <c r="GA417" s="138"/>
      <c r="GB417" s="138"/>
      <c r="GC417" s="199"/>
      <c r="GF417" s="8"/>
    </row>
    <row r="418" spans="1:188" x14ac:dyDescent="0.15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99"/>
      <c r="Q418" s="138"/>
      <c r="R418" s="138"/>
      <c r="S418" s="138"/>
      <c r="T418" s="199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99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  <c r="BP418" s="138"/>
      <c r="BQ418" s="138"/>
      <c r="BR418" s="138"/>
      <c r="BS418" s="138"/>
      <c r="BT418" s="199"/>
      <c r="BU418" s="138"/>
      <c r="BV418" s="138"/>
      <c r="BW418" s="138"/>
      <c r="BX418" s="199"/>
      <c r="BY418" s="138"/>
      <c r="BZ418" s="138"/>
      <c r="CA418" s="138"/>
      <c r="CB418" s="199"/>
      <c r="CC418" s="138"/>
      <c r="CD418" s="138"/>
      <c r="CE418" s="138"/>
      <c r="CF418" s="199"/>
      <c r="CG418" s="138"/>
      <c r="CH418" s="138"/>
      <c r="CI418" s="138"/>
      <c r="CJ418" s="199"/>
      <c r="CK418" s="138"/>
      <c r="CL418" s="138"/>
      <c r="CM418" s="138"/>
      <c r="CN418" s="199"/>
      <c r="CO418" s="138"/>
      <c r="CP418" s="138"/>
      <c r="CQ418" s="138"/>
      <c r="CR418" s="199"/>
      <c r="CS418" s="138"/>
      <c r="CT418" s="138"/>
      <c r="CU418" s="138"/>
      <c r="CV418" s="199"/>
      <c r="CW418" s="138"/>
      <c r="CX418" s="138"/>
      <c r="CY418" s="138"/>
      <c r="CZ418" s="199"/>
      <c r="DA418" s="138"/>
      <c r="DB418" s="138"/>
      <c r="DC418" s="138"/>
      <c r="DD418" s="199"/>
      <c r="DE418" s="138"/>
      <c r="DF418" s="138"/>
      <c r="DG418" s="138"/>
      <c r="DH418" s="199"/>
      <c r="DI418" s="138"/>
      <c r="DJ418" s="138"/>
      <c r="DK418" s="138"/>
      <c r="DL418" s="199"/>
      <c r="DM418" s="138"/>
      <c r="DN418" s="138"/>
      <c r="DO418" s="138"/>
      <c r="DP418" s="199"/>
      <c r="DQ418" s="138"/>
      <c r="DR418" s="138"/>
      <c r="DS418" s="138"/>
      <c r="DT418" s="138"/>
      <c r="DU418" s="199"/>
      <c r="DV418" s="138"/>
      <c r="DW418" s="138"/>
      <c r="DX418" s="138"/>
      <c r="DY418" s="138"/>
      <c r="DZ418" s="199"/>
      <c r="EA418" s="138"/>
      <c r="EB418" s="138"/>
      <c r="EC418" s="138"/>
      <c r="ED418" s="138"/>
      <c r="EE418" s="199"/>
      <c r="EF418" s="138"/>
      <c r="EG418" s="138"/>
      <c r="EH418" s="138"/>
      <c r="EI418" s="138"/>
      <c r="EJ418" s="199"/>
      <c r="EK418" s="138"/>
      <c r="EL418" s="138"/>
      <c r="EM418" s="138"/>
      <c r="EN418" s="138"/>
      <c r="EO418" s="199"/>
      <c r="EP418" s="138"/>
      <c r="EQ418" s="138"/>
      <c r="ER418" s="138"/>
      <c r="ES418" s="138"/>
      <c r="ET418" s="199"/>
      <c r="EU418" s="138"/>
      <c r="EV418" s="138"/>
      <c r="EW418" s="138"/>
      <c r="EX418" s="138"/>
      <c r="EY418" s="199"/>
      <c r="EZ418" s="138"/>
      <c r="FA418" s="138"/>
      <c r="FB418" s="138"/>
      <c r="FC418" s="138"/>
      <c r="FD418" s="199"/>
      <c r="FE418" s="138"/>
      <c r="FF418" s="138"/>
      <c r="FG418" s="138"/>
      <c r="FH418" s="138"/>
      <c r="FI418" s="199"/>
      <c r="FJ418" s="138"/>
      <c r="FK418" s="138"/>
      <c r="FL418" s="138"/>
      <c r="FM418" s="138"/>
      <c r="FN418" s="199"/>
      <c r="FO418" s="138"/>
      <c r="FP418" s="138"/>
      <c r="FQ418" s="138"/>
      <c r="FR418" s="138"/>
      <c r="FS418" s="199"/>
      <c r="FT418" s="138"/>
      <c r="FU418" s="138"/>
      <c r="FV418" s="138"/>
      <c r="FW418" s="138"/>
      <c r="FX418" s="199"/>
      <c r="FY418" s="138"/>
      <c r="FZ418" s="138"/>
      <c r="GA418" s="138"/>
      <c r="GB418" s="138"/>
      <c r="GC418" s="199"/>
      <c r="GF418" s="8"/>
    </row>
    <row r="419" spans="1:188" x14ac:dyDescent="0.15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99"/>
      <c r="Q419" s="138"/>
      <c r="R419" s="138"/>
      <c r="S419" s="138"/>
      <c r="T419" s="199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99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  <c r="BP419" s="138"/>
      <c r="BQ419" s="138"/>
      <c r="BR419" s="138"/>
      <c r="BS419" s="138"/>
      <c r="BT419" s="199"/>
      <c r="BU419" s="138"/>
      <c r="BV419" s="138"/>
      <c r="BW419" s="138"/>
      <c r="BX419" s="199"/>
      <c r="BY419" s="138"/>
      <c r="BZ419" s="138"/>
      <c r="CA419" s="138"/>
      <c r="CB419" s="199"/>
      <c r="CC419" s="138"/>
      <c r="CD419" s="138"/>
      <c r="CE419" s="138"/>
      <c r="CF419" s="199"/>
      <c r="CG419" s="138"/>
      <c r="CH419" s="138"/>
      <c r="CI419" s="138"/>
      <c r="CJ419" s="199"/>
      <c r="CK419" s="138"/>
      <c r="CL419" s="138"/>
      <c r="CM419" s="138"/>
      <c r="CN419" s="199"/>
      <c r="CO419" s="138"/>
      <c r="CP419" s="138"/>
      <c r="CQ419" s="138"/>
      <c r="CR419" s="199"/>
      <c r="CS419" s="138"/>
      <c r="CT419" s="138"/>
      <c r="CU419" s="138"/>
      <c r="CV419" s="199"/>
      <c r="CW419" s="138"/>
      <c r="CX419" s="138"/>
      <c r="CY419" s="138"/>
      <c r="CZ419" s="199"/>
      <c r="DA419" s="138"/>
      <c r="DB419" s="138"/>
      <c r="DC419" s="138"/>
      <c r="DD419" s="199"/>
      <c r="DE419" s="138"/>
      <c r="DF419" s="138"/>
      <c r="DG419" s="138"/>
      <c r="DH419" s="199"/>
      <c r="DI419" s="138"/>
      <c r="DJ419" s="138"/>
      <c r="DK419" s="138"/>
      <c r="DL419" s="199"/>
      <c r="DM419" s="138"/>
      <c r="DN419" s="138"/>
      <c r="DO419" s="138"/>
      <c r="DP419" s="199"/>
      <c r="DQ419" s="138"/>
      <c r="DR419" s="138"/>
      <c r="DS419" s="138"/>
      <c r="DT419" s="138"/>
      <c r="DU419" s="199"/>
      <c r="DV419" s="138"/>
      <c r="DW419" s="138"/>
      <c r="DX419" s="138"/>
      <c r="DY419" s="138"/>
      <c r="DZ419" s="199"/>
      <c r="EA419" s="138"/>
      <c r="EB419" s="138"/>
      <c r="EC419" s="138"/>
      <c r="ED419" s="138"/>
      <c r="EE419" s="199"/>
      <c r="EF419" s="138"/>
      <c r="EG419" s="138"/>
      <c r="EH419" s="138"/>
      <c r="EI419" s="138"/>
      <c r="EJ419" s="199"/>
      <c r="EK419" s="138"/>
      <c r="EL419" s="138"/>
      <c r="EM419" s="138"/>
      <c r="EN419" s="138"/>
      <c r="EO419" s="199"/>
      <c r="EP419" s="138"/>
      <c r="EQ419" s="138"/>
      <c r="ER419" s="138"/>
      <c r="ES419" s="138"/>
      <c r="ET419" s="199"/>
      <c r="EU419" s="138"/>
      <c r="EV419" s="138"/>
      <c r="EW419" s="138"/>
      <c r="EX419" s="138"/>
      <c r="EY419" s="199"/>
      <c r="EZ419" s="138"/>
      <c r="FA419" s="138"/>
      <c r="FB419" s="138"/>
      <c r="FC419" s="138"/>
      <c r="FD419" s="199"/>
      <c r="FE419" s="138"/>
      <c r="FF419" s="138"/>
      <c r="FG419" s="138"/>
      <c r="FH419" s="138"/>
      <c r="FI419" s="199"/>
      <c r="FJ419" s="138"/>
      <c r="FK419" s="138"/>
      <c r="FL419" s="138"/>
      <c r="FM419" s="138"/>
      <c r="FN419" s="199"/>
      <c r="FO419" s="138"/>
      <c r="FP419" s="138"/>
      <c r="FQ419" s="138"/>
      <c r="FR419" s="138"/>
      <c r="FS419" s="199"/>
      <c r="FT419" s="138"/>
      <c r="FU419" s="138"/>
      <c r="FV419" s="138"/>
      <c r="FW419" s="138"/>
      <c r="FX419" s="199"/>
      <c r="FY419" s="138"/>
      <c r="FZ419" s="138"/>
      <c r="GA419" s="138"/>
      <c r="GB419" s="138"/>
      <c r="GC419" s="199"/>
      <c r="GF419" s="8"/>
    </row>
    <row r="420" spans="1:188" x14ac:dyDescent="0.15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99"/>
      <c r="Q420" s="138"/>
      <c r="R420" s="138"/>
      <c r="S420" s="138"/>
      <c r="T420" s="199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99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  <c r="BT420" s="199"/>
      <c r="BU420" s="138"/>
      <c r="BV420" s="138"/>
      <c r="BW420" s="138"/>
      <c r="BX420" s="199"/>
      <c r="BY420" s="138"/>
      <c r="BZ420" s="138"/>
      <c r="CA420" s="138"/>
      <c r="CB420" s="199"/>
      <c r="CC420" s="138"/>
      <c r="CD420" s="138"/>
      <c r="CE420" s="138"/>
      <c r="CF420" s="199"/>
      <c r="CG420" s="138"/>
      <c r="CH420" s="138"/>
      <c r="CI420" s="138"/>
      <c r="CJ420" s="199"/>
      <c r="CK420" s="138"/>
      <c r="CL420" s="138"/>
      <c r="CM420" s="138"/>
      <c r="CN420" s="199"/>
      <c r="CO420" s="138"/>
      <c r="CP420" s="138"/>
      <c r="CQ420" s="138"/>
      <c r="CR420" s="199"/>
      <c r="CS420" s="138"/>
      <c r="CT420" s="138"/>
      <c r="CU420" s="138"/>
      <c r="CV420" s="199"/>
      <c r="CW420" s="138"/>
      <c r="CX420" s="138"/>
      <c r="CY420" s="138"/>
      <c r="CZ420" s="199"/>
      <c r="DA420" s="138"/>
      <c r="DB420" s="138"/>
      <c r="DC420" s="138"/>
      <c r="DD420" s="199"/>
      <c r="DE420" s="138"/>
      <c r="DF420" s="138"/>
      <c r="DG420" s="138"/>
      <c r="DH420" s="199"/>
      <c r="DI420" s="138"/>
      <c r="DJ420" s="138"/>
      <c r="DK420" s="138"/>
      <c r="DL420" s="199"/>
      <c r="DM420" s="138"/>
      <c r="DN420" s="138"/>
      <c r="DO420" s="138"/>
      <c r="DP420" s="199"/>
      <c r="DQ420" s="138"/>
      <c r="DR420" s="138"/>
      <c r="DS420" s="138"/>
      <c r="DT420" s="138"/>
      <c r="DU420" s="199"/>
      <c r="DV420" s="138"/>
      <c r="DW420" s="138"/>
      <c r="DX420" s="138"/>
      <c r="DY420" s="138"/>
      <c r="DZ420" s="199"/>
      <c r="EA420" s="138"/>
      <c r="EB420" s="138"/>
      <c r="EC420" s="138"/>
      <c r="ED420" s="138"/>
      <c r="EE420" s="199"/>
      <c r="EF420" s="138"/>
      <c r="EG420" s="138"/>
      <c r="EH420" s="138"/>
      <c r="EI420" s="138"/>
      <c r="EJ420" s="199"/>
      <c r="EK420" s="138"/>
      <c r="EL420" s="138"/>
      <c r="EM420" s="138"/>
      <c r="EN420" s="138"/>
      <c r="EO420" s="199"/>
      <c r="EP420" s="138"/>
      <c r="EQ420" s="138"/>
      <c r="ER420" s="138"/>
      <c r="ES420" s="138"/>
      <c r="ET420" s="199"/>
      <c r="EU420" s="138"/>
      <c r="EV420" s="138"/>
      <c r="EW420" s="138"/>
      <c r="EX420" s="138"/>
      <c r="EY420" s="199"/>
      <c r="EZ420" s="138"/>
      <c r="FA420" s="138"/>
      <c r="FB420" s="138"/>
      <c r="FC420" s="138"/>
      <c r="FD420" s="199"/>
      <c r="FE420" s="138"/>
      <c r="FF420" s="138"/>
      <c r="FG420" s="138"/>
      <c r="FH420" s="138"/>
      <c r="FI420" s="199"/>
      <c r="FJ420" s="138"/>
      <c r="FK420" s="138"/>
      <c r="FL420" s="138"/>
      <c r="FM420" s="138"/>
      <c r="FN420" s="199"/>
      <c r="FO420" s="138"/>
      <c r="FP420" s="138"/>
      <c r="FQ420" s="138"/>
      <c r="FR420" s="138"/>
      <c r="FS420" s="199"/>
      <c r="FT420" s="138"/>
      <c r="FU420" s="138"/>
      <c r="FV420" s="138"/>
      <c r="FW420" s="138"/>
      <c r="FX420" s="199"/>
      <c r="FY420" s="138"/>
      <c r="FZ420" s="138"/>
      <c r="GA420" s="138"/>
      <c r="GB420" s="138"/>
      <c r="GC420" s="199"/>
      <c r="GF420" s="8"/>
    </row>
    <row r="421" spans="1:188" x14ac:dyDescent="0.15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99"/>
      <c r="Q421" s="138"/>
      <c r="R421" s="138"/>
      <c r="S421" s="138"/>
      <c r="T421" s="199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99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  <c r="BT421" s="199"/>
      <c r="BU421" s="138"/>
      <c r="BV421" s="138"/>
      <c r="BW421" s="138"/>
      <c r="BX421" s="199"/>
      <c r="BY421" s="138"/>
      <c r="BZ421" s="138"/>
      <c r="CA421" s="138"/>
      <c r="CB421" s="199"/>
      <c r="CC421" s="138"/>
      <c r="CD421" s="138"/>
      <c r="CE421" s="138"/>
      <c r="CF421" s="199"/>
      <c r="CG421" s="138"/>
      <c r="CH421" s="138"/>
      <c r="CI421" s="138"/>
      <c r="CJ421" s="199"/>
      <c r="CK421" s="138"/>
      <c r="CL421" s="138"/>
      <c r="CM421" s="138"/>
      <c r="CN421" s="199"/>
      <c r="CO421" s="138"/>
      <c r="CP421" s="138"/>
      <c r="CQ421" s="138"/>
      <c r="CR421" s="199"/>
      <c r="CS421" s="138"/>
      <c r="CT421" s="138"/>
      <c r="CU421" s="138"/>
      <c r="CV421" s="199"/>
      <c r="CW421" s="138"/>
      <c r="CX421" s="138"/>
      <c r="CY421" s="138"/>
      <c r="CZ421" s="199"/>
      <c r="DA421" s="138"/>
      <c r="DB421" s="138"/>
      <c r="DC421" s="138"/>
      <c r="DD421" s="199"/>
      <c r="DE421" s="138"/>
      <c r="DF421" s="138"/>
      <c r="DG421" s="138"/>
      <c r="DH421" s="199"/>
      <c r="DI421" s="138"/>
      <c r="DJ421" s="138"/>
      <c r="DK421" s="138"/>
      <c r="DL421" s="199"/>
      <c r="DM421" s="138"/>
      <c r="DN421" s="138"/>
      <c r="DO421" s="138"/>
      <c r="DP421" s="199"/>
      <c r="DQ421" s="138"/>
      <c r="DR421" s="138"/>
      <c r="DS421" s="138"/>
      <c r="DT421" s="138"/>
      <c r="DU421" s="199"/>
      <c r="DV421" s="138"/>
      <c r="DW421" s="138"/>
      <c r="DX421" s="138"/>
      <c r="DY421" s="138"/>
      <c r="DZ421" s="199"/>
      <c r="EA421" s="138"/>
      <c r="EB421" s="138"/>
      <c r="EC421" s="138"/>
      <c r="ED421" s="138"/>
      <c r="EE421" s="199"/>
      <c r="EF421" s="138"/>
      <c r="EG421" s="138"/>
      <c r="EH421" s="138"/>
      <c r="EI421" s="138"/>
      <c r="EJ421" s="199"/>
      <c r="EK421" s="138"/>
      <c r="EL421" s="138"/>
      <c r="EM421" s="138"/>
      <c r="EN421" s="138"/>
      <c r="EO421" s="199"/>
      <c r="EP421" s="138"/>
      <c r="EQ421" s="138"/>
      <c r="ER421" s="138"/>
      <c r="ES421" s="138"/>
      <c r="ET421" s="199"/>
      <c r="EU421" s="138"/>
      <c r="EV421" s="138"/>
      <c r="EW421" s="138"/>
      <c r="EX421" s="138"/>
      <c r="EY421" s="199"/>
      <c r="EZ421" s="138"/>
      <c r="FA421" s="138"/>
      <c r="FB421" s="138"/>
      <c r="FC421" s="138"/>
      <c r="FD421" s="199"/>
      <c r="FE421" s="138"/>
      <c r="FF421" s="138"/>
      <c r="FG421" s="138"/>
      <c r="FH421" s="138"/>
      <c r="FI421" s="199"/>
      <c r="FJ421" s="138"/>
      <c r="FK421" s="138"/>
      <c r="FL421" s="138"/>
      <c r="FM421" s="138"/>
      <c r="FN421" s="199"/>
      <c r="FO421" s="138"/>
      <c r="FP421" s="138"/>
      <c r="FQ421" s="138"/>
      <c r="FR421" s="138"/>
      <c r="FS421" s="199"/>
      <c r="FT421" s="138"/>
      <c r="FU421" s="138"/>
      <c r="FV421" s="138"/>
      <c r="FW421" s="138"/>
      <c r="FX421" s="199"/>
      <c r="FY421" s="138"/>
      <c r="FZ421" s="138"/>
      <c r="GA421" s="138"/>
      <c r="GB421" s="138"/>
      <c r="GC421" s="199"/>
      <c r="GF421" s="8"/>
    </row>
    <row r="422" spans="1:188" x14ac:dyDescent="0.15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99"/>
      <c r="Q422" s="138"/>
      <c r="R422" s="138"/>
      <c r="S422" s="138"/>
      <c r="T422" s="199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99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  <c r="BP422" s="138"/>
      <c r="BQ422" s="138"/>
      <c r="BR422" s="138"/>
      <c r="BS422" s="138"/>
      <c r="BT422" s="199"/>
      <c r="BU422" s="138"/>
      <c r="BV422" s="138"/>
      <c r="BW422" s="138"/>
      <c r="BX422" s="199"/>
      <c r="BY422" s="138"/>
      <c r="BZ422" s="138"/>
      <c r="CA422" s="138"/>
      <c r="CB422" s="199"/>
      <c r="CC422" s="138"/>
      <c r="CD422" s="138"/>
      <c r="CE422" s="138"/>
      <c r="CF422" s="199"/>
      <c r="CG422" s="138"/>
      <c r="CH422" s="138"/>
      <c r="CI422" s="138"/>
      <c r="CJ422" s="199"/>
      <c r="CK422" s="138"/>
      <c r="CL422" s="138"/>
      <c r="CM422" s="138"/>
      <c r="CN422" s="199"/>
      <c r="CO422" s="138"/>
      <c r="CP422" s="138"/>
      <c r="CQ422" s="138"/>
      <c r="CR422" s="199"/>
      <c r="CS422" s="138"/>
      <c r="CT422" s="138"/>
      <c r="CU422" s="138"/>
      <c r="CV422" s="199"/>
      <c r="CW422" s="138"/>
      <c r="CX422" s="138"/>
      <c r="CY422" s="138"/>
      <c r="CZ422" s="199"/>
      <c r="DA422" s="138"/>
      <c r="DB422" s="138"/>
      <c r="DC422" s="138"/>
      <c r="DD422" s="199"/>
      <c r="DE422" s="138"/>
      <c r="DF422" s="138"/>
      <c r="DG422" s="138"/>
      <c r="DH422" s="199"/>
      <c r="DI422" s="138"/>
      <c r="DJ422" s="138"/>
      <c r="DK422" s="138"/>
      <c r="DL422" s="199"/>
      <c r="DM422" s="138"/>
      <c r="DN422" s="138"/>
      <c r="DO422" s="138"/>
      <c r="DP422" s="199"/>
      <c r="DQ422" s="138"/>
      <c r="DR422" s="138"/>
      <c r="DS422" s="138"/>
      <c r="DT422" s="138"/>
      <c r="DU422" s="199"/>
      <c r="DV422" s="138"/>
      <c r="DW422" s="138"/>
      <c r="DX422" s="138"/>
      <c r="DY422" s="138"/>
      <c r="DZ422" s="199"/>
      <c r="EA422" s="138"/>
      <c r="EB422" s="138"/>
      <c r="EC422" s="138"/>
      <c r="ED422" s="138"/>
      <c r="EE422" s="199"/>
      <c r="EF422" s="138"/>
      <c r="EG422" s="138"/>
      <c r="EH422" s="138"/>
      <c r="EI422" s="138"/>
      <c r="EJ422" s="199"/>
      <c r="EK422" s="138"/>
      <c r="EL422" s="138"/>
      <c r="EM422" s="138"/>
      <c r="EN422" s="138"/>
      <c r="EO422" s="199"/>
      <c r="EP422" s="138"/>
      <c r="EQ422" s="138"/>
      <c r="ER422" s="138"/>
      <c r="ES422" s="138"/>
      <c r="ET422" s="199"/>
      <c r="EU422" s="138"/>
      <c r="EV422" s="138"/>
      <c r="EW422" s="138"/>
      <c r="EX422" s="138"/>
      <c r="EY422" s="199"/>
      <c r="EZ422" s="138"/>
      <c r="FA422" s="138"/>
      <c r="FB422" s="138"/>
      <c r="FC422" s="138"/>
      <c r="FD422" s="199"/>
      <c r="FE422" s="138"/>
      <c r="FF422" s="138"/>
      <c r="FG422" s="138"/>
      <c r="FH422" s="138"/>
      <c r="FI422" s="199"/>
      <c r="FJ422" s="138"/>
      <c r="FK422" s="138"/>
      <c r="FL422" s="138"/>
      <c r="FM422" s="138"/>
      <c r="FN422" s="199"/>
      <c r="FO422" s="138"/>
      <c r="FP422" s="138"/>
      <c r="FQ422" s="138"/>
      <c r="FR422" s="138"/>
      <c r="FS422" s="199"/>
      <c r="FT422" s="138"/>
      <c r="FU422" s="138"/>
      <c r="FV422" s="138"/>
      <c r="FW422" s="138"/>
      <c r="FX422" s="199"/>
      <c r="FY422" s="138"/>
      <c r="FZ422" s="138"/>
      <c r="GA422" s="138"/>
      <c r="GB422" s="138"/>
      <c r="GC422" s="199"/>
      <c r="GF422" s="8"/>
    </row>
    <row r="423" spans="1:188" x14ac:dyDescent="0.15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99"/>
      <c r="Q423" s="138"/>
      <c r="R423" s="138"/>
      <c r="S423" s="138"/>
      <c r="T423" s="199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99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  <c r="BP423" s="138"/>
      <c r="BQ423" s="138"/>
      <c r="BR423" s="138"/>
      <c r="BS423" s="138"/>
      <c r="BT423" s="199"/>
      <c r="BU423" s="138"/>
      <c r="BV423" s="138"/>
      <c r="BW423" s="138"/>
      <c r="BX423" s="199"/>
      <c r="BY423" s="138"/>
      <c r="BZ423" s="138"/>
      <c r="CA423" s="138"/>
      <c r="CB423" s="199"/>
      <c r="CC423" s="138"/>
      <c r="CD423" s="138"/>
      <c r="CE423" s="138"/>
      <c r="CF423" s="199"/>
      <c r="CG423" s="138"/>
      <c r="CH423" s="138"/>
      <c r="CI423" s="138"/>
      <c r="CJ423" s="199"/>
      <c r="CK423" s="138"/>
      <c r="CL423" s="138"/>
      <c r="CM423" s="138"/>
      <c r="CN423" s="199"/>
      <c r="CO423" s="138"/>
      <c r="CP423" s="138"/>
      <c r="CQ423" s="138"/>
      <c r="CR423" s="199"/>
      <c r="CS423" s="138"/>
      <c r="CT423" s="138"/>
      <c r="CU423" s="138"/>
      <c r="CV423" s="199"/>
      <c r="CW423" s="138"/>
      <c r="CX423" s="138"/>
      <c r="CY423" s="138"/>
      <c r="CZ423" s="199"/>
      <c r="DA423" s="138"/>
      <c r="DB423" s="138"/>
      <c r="DC423" s="138"/>
      <c r="DD423" s="199"/>
      <c r="DE423" s="138"/>
      <c r="DF423" s="138"/>
      <c r="DG423" s="138"/>
      <c r="DH423" s="199"/>
      <c r="DI423" s="138"/>
      <c r="DJ423" s="138"/>
      <c r="DK423" s="138"/>
      <c r="DL423" s="199"/>
      <c r="DM423" s="138"/>
      <c r="DN423" s="138"/>
      <c r="DO423" s="138"/>
      <c r="DP423" s="199"/>
      <c r="DQ423" s="138"/>
      <c r="DR423" s="138"/>
      <c r="DS423" s="138"/>
      <c r="DT423" s="138"/>
      <c r="DU423" s="199"/>
      <c r="DV423" s="138"/>
      <c r="DW423" s="138"/>
      <c r="DX423" s="138"/>
      <c r="DY423" s="138"/>
      <c r="DZ423" s="199"/>
      <c r="EA423" s="138"/>
      <c r="EB423" s="138"/>
      <c r="EC423" s="138"/>
      <c r="ED423" s="138"/>
      <c r="EE423" s="199"/>
      <c r="EF423" s="138"/>
      <c r="EG423" s="138"/>
      <c r="EH423" s="138"/>
      <c r="EI423" s="138"/>
      <c r="EJ423" s="199"/>
      <c r="EK423" s="138"/>
      <c r="EL423" s="138"/>
      <c r="EM423" s="138"/>
      <c r="EN423" s="138"/>
      <c r="EO423" s="199"/>
      <c r="EP423" s="138"/>
      <c r="EQ423" s="138"/>
      <c r="ER423" s="138"/>
      <c r="ES423" s="138"/>
      <c r="ET423" s="199"/>
      <c r="EU423" s="138"/>
      <c r="EV423" s="138"/>
      <c r="EW423" s="138"/>
      <c r="EX423" s="138"/>
      <c r="EY423" s="199"/>
      <c r="EZ423" s="138"/>
      <c r="FA423" s="138"/>
      <c r="FB423" s="138"/>
      <c r="FC423" s="138"/>
      <c r="FD423" s="199"/>
      <c r="FE423" s="138"/>
      <c r="FF423" s="138"/>
      <c r="FG423" s="138"/>
      <c r="FH423" s="138"/>
      <c r="FI423" s="199"/>
      <c r="FJ423" s="138"/>
      <c r="FK423" s="138"/>
      <c r="FL423" s="138"/>
      <c r="FM423" s="138"/>
      <c r="FN423" s="199"/>
      <c r="FO423" s="138"/>
      <c r="FP423" s="138"/>
      <c r="FQ423" s="138"/>
      <c r="FR423" s="138"/>
      <c r="FS423" s="199"/>
      <c r="FT423" s="138"/>
      <c r="FU423" s="138"/>
      <c r="FV423" s="138"/>
      <c r="FW423" s="138"/>
      <c r="FX423" s="199"/>
      <c r="FY423" s="138"/>
      <c r="FZ423" s="138"/>
      <c r="GA423" s="138"/>
      <c r="GB423" s="138"/>
      <c r="GC423" s="199"/>
      <c r="GF423" s="8"/>
    </row>
    <row r="424" spans="1:188" x14ac:dyDescent="0.15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99"/>
      <c r="Q424" s="138"/>
      <c r="R424" s="138"/>
      <c r="S424" s="138"/>
      <c r="T424" s="199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99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  <c r="BP424" s="138"/>
      <c r="BQ424" s="138"/>
      <c r="BR424" s="138"/>
      <c r="BS424" s="138"/>
      <c r="BT424" s="199"/>
      <c r="BU424" s="138"/>
      <c r="BV424" s="138"/>
      <c r="BW424" s="138"/>
      <c r="BX424" s="199"/>
      <c r="BY424" s="138"/>
      <c r="BZ424" s="138"/>
      <c r="CA424" s="138"/>
      <c r="CB424" s="199"/>
      <c r="CC424" s="138"/>
      <c r="CD424" s="138"/>
      <c r="CE424" s="138"/>
      <c r="CF424" s="199"/>
      <c r="CG424" s="138"/>
      <c r="CH424" s="138"/>
      <c r="CI424" s="138"/>
      <c r="CJ424" s="199"/>
      <c r="CK424" s="138"/>
      <c r="CL424" s="138"/>
      <c r="CM424" s="138"/>
      <c r="CN424" s="199"/>
      <c r="CO424" s="138"/>
      <c r="CP424" s="138"/>
      <c r="CQ424" s="138"/>
      <c r="CR424" s="199"/>
      <c r="CS424" s="138"/>
      <c r="CT424" s="138"/>
      <c r="CU424" s="138"/>
      <c r="CV424" s="199"/>
      <c r="CW424" s="138"/>
      <c r="CX424" s="138"/>
      <c r="CY424" s="138"/>
      <c r="CZ424" s="199"/>
      <c r="DA424" s="138"/>
      <c r="DB424" s="138"/>
      <c r="DC424" s="138"/>
      <c r="DD424" s="199"/>
      <c r="DE424" s="138"/>
      <c r="DF424" s="138"/>
      <c r="DG424" s="138"/>
      <c r="DH424" s="199"/>
      <c r="DI424" s="138"/>
      <c r="DJ424" s="138"/>
      <c r="DK424" s="138"/>
      <c r="DL424" s="199"/>
      <c r="DM424" s="138"/>
      <c r="DN424" s="138"/>
      <c r="DO424" s="138"/>
      <c r="DP424" s="199"/>
      <c r="DQ424" s="138"/>
      <c r="DR424" s="138"/>
      <c r="DS424" s="138"/>
      <c r="DT424" s="138"/>
      <c r="DU424" s="199"/>
      <c r="DV424" s="138"/>
      <c r="DW424" s="138"/>
      <c r="DX424" s="138"/>
      <c r="DY424" s="138"/>
      <c r="DZ424" s="199"/>
      <c r="EA424" s="138"/>
      <c r="EB424" s="138"/>
      <c r="EC424" s="138"/>
      <c r="ED424" s="138"/>
      <c r="EE424" s="199"/>
      <c r="EF424" s="138"/>
      <c r="EG424" s="138"/>
      <c r="EH424" s="138"/>
      <c r="EI424" s="138"/>
      <c r="EJ424" s="199"/>
      <c r="EK424" s="138"/>
      <c r="EL424" s="138"/>
      <c r="EM424" s="138"/>
      <c r="EN424" s="138"/>
      <c r="EO424" s="199"/>
      <c r="EP424" s="138"/>
      <c r="EQ424" s="138"/>
      <c r="ER424" s="138"/>
      <c r="ES424" s="138"/>
      <c r="ET424" s="199"/>
      <c r="EU424" s="138"/>
      <c r="EV424" s="138"/>
      <c r="EW424" s="138"/>
      <c r="EX424" s="138"/>
      <c r="EY424" s="199"/>
      <c r="EZ424" s="138"/>
      <c r="FA424" s="138"/>
      <c r="FB424" s="138"/>
      <c r="FC424" s="138"/>
      <c r="FD424" s="199"/>
      <c r="FE424" s="138"/>
      <c r="FF424" s="138"/>
      <c r="FG424" s="138"/>
      <c r="FH424" s="138"/>
      <c r="FI424" s="199"/>
      <c r="FJ424" s="138"/>
      <c r="FK424" s="138"/>
      <c r="FL424" s="138"/>
      <c r="FM424" s="138"/>
      <c r="FN424" s="199"/>
      <c r="FO424" s="138"/>
      <c r="FP424" s="138"/>
      <c r="FQ424" s="138"/>
      <c r="FR424" s="138"/>
      <c r="FS424" s="199"/>
      <c r="FT424" s="138"/>
      <c r="FU424" s="138"/>
      <c r="FV424" s="138"/>
      <c r="FW424" s="138"/>
      <c r="FX424" s="199"/>
      <c r="FY424" s="138"/>
      <c r="FZ424" s="138"/>
      <c r="GA424" s="138"/>
      <c r="GB424" s="138"/>
      <c r="GC424" s="199"/>
      <c r="GF424" s="8"/>
    </row>
    <row r="425" spans="1:188" x14ac:dyDescent="0.15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99"/>
      <c r="Q425" s="138"/>
      <c r="R425" s="138"/>
      <c r="S425" s="138"/>
      <c r="T425" s="199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99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  <c r="BP425" s="138"/>
      <c r="BQ425" s="138"/>
      <c r="BR425" s="138"/>
      <c r="BS425" s="138"/>
      <c r="BT425" s="199"/>
      <c r="BU425" s="138"/>
      <c r="BV425" s="138"/>
      <c r="BW425" s="138"/>
      <c r="BX425" s="199"/>
      <c r="BY425" s="138"/>
      <c r="BZ425" s="138"/>
      <c r="CA425" s="138"/>
      <c r="CB425" s="199"/>
      <c r="CC425" s="138"/>
      <c r="CD425" s="138"/>
      <c r="CE425" s="138"/>
      <c r="CF425" s="199"/>
      <c r="CG425" s="138"/>
      <c r="CH425" s="138"/>
      <c r="CI425" s="138"/>
      <c r="CJ425" s="199"/>
      <c r="CK425" s="138"/>
      <c r="CL425" s="138"/>
      <c r="CM425" s="138"/>
      <c r="CN425" s="199"/>
      <c r="CO425" s="138"/>
      <c r="CP425" s="138"/>
      <c r="CQ425" s="138"/>
      <c r="CR425" s="199"/>
      <c r="CS425" s="138"/>
      <c r="CT425" s="138"/>
      <c r="CU425" s="138"/>
      <c r="CV425" s="199"/>
      <c r="CW425" s="138"/>
      <c r="CX425" s="138"/>
      <c r="CY425" s="138"/>
      <c r="CZ425" s="199"/>
      <c r="DA425" s="138"/>
      <c r="DB425" s="138"/>
      <c r="DC425" s="138"/>
      <c r="DD425" s="199"/>
      <c r="DE425" s="138"/>
      <c r="DF425" s="138"/>
      <c r="DG425" s="138"/>
      <c r="DH425" s="199"/>
      <c r="DI425" s="138"/>
      <c r="DJ425" s="138"/>
      <c r="DK425" s="138"/>
      <c r="DL425" s="199"/>
      <c r="DM425" s="138"/>
      <c r="DN425" s="138"/>
      <c r="DO425" s="138"/>
      <c r="DP425" s="199"/>
      <c r="DQ425" s="138"/>
      <c r="DR425" s="138"/>
      <c r="DS425" s="138"/>
      <c r="DT425" s="138"/>
      <c r="DU425" s="199"/>
      <c r="DV425" s="138"/>
      <c r="DW425" s="138"/>
      <c r="DX425" s="138"/>
      <c r="DY425" s="138"/>
      <c r="DZ425" s="199"/>
      <c r="EA425" s="138"/>
      <c r="EB425" s="138"/>
      <c r="EC425" s="138"/>
      <c r="ED425" s="138"/>
      <c r="EE425" s="199"/>
      <c r="EF425" s="138"/>
      <c r="EG425" s="138"/>
      <c r="EH425" s="138"/>
      <c r="EI425" s="138"/>
      <c r="EJ425" s="199"/>
      <c r="EK425" s="138"/>
      <c r="EL425" s="138"/>
      <c r="EM425" s="138"/>
      <c r="EN425" s="138"/>
      <c r="EO425" s="199"/>
      <c r="EP425" s="138"/>
      <c r="EQ425" s="138"/>
      <c r="ER425" s="138"/>
      <c r="ES425" s="138"/>
      <c r="ET425" s="199"/>
      <c r="EU425" s="138"/>
      <c r="EV425" s="138"/>
      <c r="EW425" s="138"/>
      <c r="EX425" s="138"/>
      <c r="EY425" s="199"/>
      <c r="EZ425" s="138"/>
      <c r="FA425" s="138"/>
      <c r="FB425" s="138"/>
      <c r="FC425" s="138"/>
      <c r="FD425" s="199"/>
      <c r="FE425" s="138"/>
      <c r="FF425" s="138"/>
      <c r="FG425" s="138"/>
      <c r="FH425" s="138"/>
      <c r="FI425" s="199"/>
      <c r="FJ425" s="138"/>
      <c r="FK425" s="138"/>
      <c r="FL425" s="138"/>
      <c r="FM425" s="138"/>
      <c r="FN425" s="199"/>
      <c r="FO425" s="138"/>
      <c r="FP425" s="138"/>
      <c r="FQ425" s="138"/>
      <c r="FR425" s="138"/>
      <c r="FS425" s="199"/>
      <c r="FT425" s="138"/>
      <c r="FU425" s="138"/>
      <c r="FV425" s="138"/>
      <c r="FW425" s="138"/>
      <c r="FX425" s="199"/>
      <c r="FY425" s="138"/>
      <c r="FZ425" s="138"/>
      <c r="GA425" s="138"/>
      <c r="GB425" s="138"/>
      <c r="GC425" s="199"/>
      <c r="GF425" s="8"/>
    </row>
    <row r="426" spans="1:188" x14ac:dyDescent="0.15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99"/>
      <c r="Q426" s="138"/>
      <c r="R426" s="138"/>
      <c r="S426" s="138"/>
      <c r="T426" s="199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99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  <c r="BP426" s="138"/>
      <c r="BQ426" s="138"/>
      <c r="BR426" s="138"/>
      <c r="BS426" s="138"/>
      <c r="BT426" s="199"/>
      <c r="BU426" s="138"/>
      <c r="BV426" s="138"/>
      <c r="BW426" s="138"/>
      <c r="BX426" s="199"/>
      <c r="BY426" s="138"/>
      <c r="BZ426" s="138"/>
      <c r="CA426" s="138"/>
      <c r="CB426" s="199"/>
      <c r="CC426" s="138"/>
      <c r="CD426" s="138"/>
      <c r="CE426" s="138"/>
      <c r="CF426" s="199"/>
      <c r="CG426" s="138"/>
      <c r="CH426" s="138"/>
      <c r="CI426" s="138"/>
      <c r="CJ426" s="199"/>
      <c r="CK426" s="138"/>
      <c r="CL426" s="138"/>
      <c r="CM426" s="138"/>
      <c r="CN426" s="199"/>
      <c r="CO426" s="138"/>
      <c r="CP426" s="138"/>
      <c r="CQ426" s="138"/>
      <c r="CR426" s="199"/>
      <c r="CS426" s="138"/>
      <c r="CT426" s="138"/>
      <c r="CU426" s="138"/>
      <c r="CV426" s="199"/>
      <c r="CW426" s="138"/>
      <c r="CX426" s="138"/>
      <c r="CY426" s="138"/>
      <c r="CZ426" s="199"/>
      <c r="DA426" s="138"/>
      <c r="DB426" s="138"/>
      <c r="DC426" s="138"/>
      <c r="DD426" s="199"/>
      <c r="DE426" s="138"/>
      <c r="DF426" s="138"/>
      <c r="DG426" s="138"/>
      <c r="DH426" s="199"/>
      <c r="DI426" s="138"/>
      <c r="DJ426" s="138"/>
      <c r="DK426" s="138"/>
      <c r="DL426" s="199"/>
      <c r="DM426" s="138"/>
      <c r="DN426" s="138"/>
      <c r="DO426" s="138"/>
      <c r="DP426" s="199"/>
      <c r="DQ426" s="138"/>
      <c r="DR426" s="138"/>
      <c r="DS426" s="138"/>
      <c r="DT426" s="138"/>
      <c r="DU426" s="199"/>
      <c r="DV426" s="138"/>
      <c r="DW426" s="138"/>
      <c r="DX426" s="138"/>
      <c r="DY426" s="138"/>
      <c r="DZ426" s="199"/>
      <c r="EA426" s="138"/>
      <c r="EB426" s="138"/>
      <c r="EC426" s="138"/>
      <c r="ED426" s="138"/>
      <c r="EE426" s="199"/>
      <c r="EF426" s="138"/>
      <c r="EG426" s="138"/>
      <c r="EH426" s="138"/>
      <c r="EI426" s="138"/>
      <c r="EJ426" s="199"/>
      <c r="EK426" s="138"/>
      <c r="EL426" s="138"/>
      <c r="EM426" s="138"/>
      <c r="EN426" s="138"/>
      <c r="EO426" s="199"/>
      <c r="EP426" s="138"/>
      <c r="EQ426" s="138"/>
      <c r="ER426" s="138"/>
      <c r="ES426" s="138"/>
      <c r="ET426" s="199"/>
      <c r="EU426" s="138"/>
      <c r="EV426" s="138"/>
      <c r="EW426" s="138"/>
      <c r="EX426" s="138"/>
      <c r="EY426" s="199"/>
      <c r="EZ426" s="138"/>
      <c r="FA426" s="138"/>
      <c r="FB426" s="138"/>
      <c r="FC426" s="138"/>
      <c r="FD426" s="199"/>
      <c r="FE426" s="138"/>
      <c r="FF426" s="138"/>
      <c r="FG426" s="138"/>
      <c r="FH426" s="138"/>
      <c r="FI426" s="199"/>
      <c r="FJ426" s="138"/>
      <c r="FK426" s="138"/>
      <c r="FL426" s="138"/>
      <c r="FM426" s="138"/>
      <c r="FN426" s="199"/>
      <c r="FO426" s="138"/>
      <c r="FP426" s="138"/>
      <c r="FQ426" s="138"/>
      <c r="FR426" s="138"/>
      <c r="FS426" s="199"/>
      <c r="FT426" s="138"/>
      <c r="FU426" s="138"/>
      <c r="FV426" s="138"/>
      <c r="FW426" s="138"/>
      <c r="FX426" s="199"/>
      <c r="FY426" s="138"/>
      <c r="FZ426" s="138"/>
      <c r="GA426" s="138"/>
      <c r="GB426" s="138"/>
      <c r="GC426" s="199"/>
      <c r="GF426" s="8"/>
    </row>
    <row r="427" spans="1:188" x14ac:dyDescent="0.15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99"/>
      <c r="Q427" s="138"/>
      <c r="R427" s="138"/>
      <c r="S427" s="138"/>
      <c r="T427" s="199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99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  <c r="BP427" s="138"/>
      <c r="BQ427" s="138"/>
      <c r="BR427" s="138"/>
      <c r="BS427" s="138"/>
      <c r="BT427" s="199"/>
      <c r="BU427" s="138"/>
      <c r="BV427" s="138"/>
      <c r="BW427" s="138"/>
      <c r="BX427" s="199"/>
      <c r="BY427" s="138"/>
      <c r="BZ427" s="138"/>
      <c r="CA427" s="138"/>
      <c r="CB427" s="199"/>
      <c r="CC427" s="138"/>
      <c r="CD427" s="138"/>
      <c r="CE427" s="138"/>
      <c r="CF427" s="199"/>
      <c r="CG427" s="138"/>
      <c r="CH427" s="138"/>
      <c r="CI427" s="138"/>
      <c r="CJ427" s="199"/>
      <c r="CK427" s="138"/>
      <c r="CL427" s="138"/>
      <c r="CM427" s="138"/>
      <c r="CN427" s="199"/>
      <c r="CO427" s="138"/>
      <c r="CP427" s="138"/>
      <c r="CQ427" s="138"/>
      <c r="CR427" s="199"/>
      <c r="CS427" s="138"/>
      <c r="CT427" s="138"/>
      <c r="CU427" s="138"/>
      <c r="CV427" s="199"/>
      <c r="CW427" s="138"/>
      <c r="CX427" s="138"/>
      <c r="CY427" s="138"/>
      <c r="CZ427" s="199"/>
      <c r="DA427" s="138"/>
      <c r="DB427" s="138"/>
      <c r="DC427" s="138"/>
      <c r="DD427" s="199"/>
      <c r="DE427" s="138"/>
      <c r="DF427" s="138"/>
      <c r="DG427" s="138"/>
      <c r="DH427" s="199"/>
      <c r="DI427" s="138"/>
      <c r="DJ427" s="138"/>
      <c r="DK427" s="138"/>
      <c r="DL427" s="199"/>
      <c r="DM427" s="138"/>
      <c r="DN427" s="138"/>
      <c r="DO427" s="138"/>
      <c r="DP427" s="199"/>
      <c r="DQ427" s="138"/>
      <c r="DR427" s="138"/>
      <c r="DS427" s="138"/>
      <c r="DT427" s="138"/>
      <c r="DU427" s="199"/>
      <c r="DV427" s="138"/>
      <c r="DW427" s="138"/>
      <c r="DX427" s="138"/>
      <c r="DY427" s="138"/>
      <c r="DZ427" s="199"/>
      <c r="EA427" s="138"/>
      <c r="EB427" s="138"/>
      <c r="EC427" s="138"/>
      <c r="ED427" s="138"/>
      <c r="EE427" s="199"/>
      <c r="EF427" s="138"/>
      <c r="EG427" s="138"/>
      <c r="EH427" s="138"/>
      <c r="EI427" s="138"/>
      <c r="EJ427" s="199"/>
      <c r="EK427" s="138"/>
      <c r="EL427" s="138"/>
      <c r="EM427" s="138"/>
      <c r="EN427" s="138"/>
      <c r="EO427" s="199"/>
      <c r="EP427" s="138"/>
      <c r="EQ427" s="138"/>
      <c r="ER427" s="138"/>
      <c r="ES427" s="138"/>
      <c r="ET427" s="199"/>
      <c r="EU427" s="138"/>
      <c r="EV427" s="138"/>
      <c r="EW427" s="138"/>
      <c r="EX427" s="138"/>
      <c r="EY427" s="199"/>
      <c r="EZ427" s="138"/>
      <c r="FA427" s="138"/>
      <c r="FB427" s="138"/>
      <c r="FC427" s="138"/>
      <c r="FD427" s="199"/>
      <c r="FE427" s="138"/>
      <c r="FF427" s="138"/>
      <c r="FG427" s="138"/>
      <c r="FH427" s="138"/>
      <c r="FI427" s="199"/>
      <c r="FJ427" s="138"/>
      <c r="FK427" s="138"/>
      <c r="FL427" s="138"/>
      <c r="FM427" s="138"/>
      <c r="FN427" s="199"/>
      <c r="FO427" s="138"/>
      <c r="FP427" s="138"/>
      <c r="FQ427" s="138"/>
      <c r="FR427" s="138"/>
      <c r="FS427" s="199"/>
      <c r="FT427" s="138"/>
      <c r="FU427" s="138"/>
      <c r="FV427" s="138"/>
      <c r="FW427" s="138"/>
      <c r="FX427" s="199"/>
      <c r="FY427" s="138"/>
      <c r="FZ427" s="138"/>
      <c r="GA427" s="138"/>
      <c r="GB427" s="138"/>
      <c r="GC427" s="199"/>
      <c r="GF427" s="8"/>
    </row>
    <row r="428" spans="1:188" x14ac:dyDescent="0.15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99"/>
      <c r="Q428" s="138"/>
      <c r="R428" s="138"/>
      <c r="S428" s="138"/>
      <c r="T428" s="199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99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  <c r="BO428" s="138"/>
      <c r="BP428" s="138"/>
      <c r="BQ428" s="138"/>
      <c r="BR428" s="138"/>
      <c r="BS428" s="138"/>
      <c r="BT428" s="199"/>
      <c r="BU428" s="138"/>
      <c r="BV428" s="138"/>
      <c r="BW428" s="138"/>
      <c r="BX428" s="199"/>
      <c r="BY428" s="138"/>
      <c r="BZ428" s="138"/>
      <c r="CA428" s="138"/>
      <c r="CB428" s="199"/>
      <c r="CC428" s="138"/>
      <c r="CD428" s="138"/>
      <c r="CE428" s="138"/>
      <c r="CF428" s="199"/>
      <c r="CG428" s="138"/>
      <c r="CH428" s="138"/>
      <c r="CI428" s="138"/>
      <c r="CJ428" s="199"/>
      <c r="CK428" s="138"/>
      <c r="CL428" s="138"/>
      <c r="CM428" s="138"/>
      <c r="CN428" s="199"/>
      <c r="CO428" s="138"/>
      <c r="CP428" s="138"/>
      <c r="CQ428" s="138"/>
      <c r="CR428" s="199"/>
      <c r="CS428" s="138"/>
      <c r="CT428" s="138"/>
      <c r="CU428" s="138"/>
      <c r="CV428" s="199"/>
      <c r="CW428" s="138"/>
      <c r="CX428" s="138"/>
      <c r="CY428" s="138"/>
      <c r="CZ428" s="199"/>
      <c r="DA428" s="138"/>
      <c r="DB428" s="138"/>
      <c r="DC428" s="138"/>
      <c r="DD428" s="199"/>
      <c r="DE428" s="138"/>
      <c r="DF428" s="138"/>
      <c r="DG428" s="138"/>
      <c r="DH428" s="199"/>
      <c r="DI428" s="138"/>
      <c r="DJ428" s="138"/>
      <c r="DK428" s="138"/>
      <c r="DL428" s="199"/>
      <c r="DM428" s="138"/>
      <c r="DN428" s="138"/>
      <c r="DO428" s="138"/>
      <c r="DP428" s="199"/>
      <c r="DQ428" s="138"/>
      <c r="DR428" s="138"/>
      <c r="DS428" s="138"/>
      <c r="DT428" s="138"/>
      <c r="DU428" s="199"/>
      <c r="DV428" s="138"/>
      <c r="DW428" s="138"/>
      <c r="DX428" s="138"/>
      <c r="DY428" s="138"/>
      <c r="DZ428" s="199"/>
      <c r="EA428" s="138"/>
      <c r="EB428" s="138"/>
      <c r="EC428" s="138"/>
      <c r="ED428" s="138"/>
      <c r="EE428" s="199"/>
      <c r="EF428" s="138"/>
      <c r="EG428" s="138"/>
      <c r="EH428" s="138"/>
      <c r="EI428" s="138"/>
      <c r="EJ428" s="199"/>
      <c r="EK428" s="138"/>
      <c r="EL428" s="138"/>
      <c r="EM428" s="138"/>
      <c r="EN428" s="138"/>
      <c r="EO428" s="199"/>
      <c r="EP428" s="138"/>
      <c r="EQ428" s="138"/>
      <c r="ER428" s="138"/>
      <c r="ES428" s="138"/>
      <c r="ET428" s="199"/>
      <c r="EU428" s="138"/>
      <c r="EV428" s="138"/>
      <c r="EW428" s="138"/>
      <c r="EX428" s="138"/>
      <c r="EY428" s="199"/>
      <c r="EZ428" s="138"/>
      <c r="FA428" s="138"/>
      <c r="FB428" s="138"/>
      <c r="FC428" s="138"/>
      <c r="FD428" s="199"/>
      <c r="FE428" s="138"/>
      <c r="FF428" s="138"/>
      <c r="FG428" s="138"/>
      <c r="FH428" s="138"/>
      <c r="FI428" s="199"/>
      <c r="FJ428" s="138"/>
      <c r="FK428" s="138"/>
      <c r="FL428" s="138"/>
      <c r="FM428" s="138"/>
      <c r="FN428" s="199"/>
      <c r="FO428" s="138"/>
      <c r="FP428" s="138"/>
      <c r="FQ428" s="138"/>
      <c r="FR428" s="138"/>
      <c r="FS428" s="199"/>
      <c r="FT428" s="138"/>
      <c r="FU428" s="138"/>
      <c r="FV428" s="138"/>
      <c r="FW428" s="138"/>
      <c r="FX428" s="199"/>
      <c r="FY428" s="138"/>
      <c r="FZ428" s="138"/>
      <c r="GA428" s="138"/>
      <c r="GB428" s="138"/>
      <c r="GC428" s="199"/>
      <c r="GF428" s="8"/>
    </row>
    <row r="429" spans="1:188" x14ac:dyDescent="0.15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99"/>
      <c r="Q429" s="138"/>
      <c r="R429" s="138"/>
      <c r="S429" s="138"/>
      <c r="T429" s="199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99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38"/>
      <c r="BI429" s="138"/>
      <c r="BJ429" s="138"/>
      <c r="BK429" s="138"/>
      <c r="BL429" s="138"/>
      <c r="BM429" s="138"/>
      <c r="BN429" s="138"/>
      <c r="BO429" s="138"/>
      <c r="BP429" s="138"/>
      <c r="BQ429" s="138"/>
      <c r="BR429" s="138"/>
      <c r="BS429" s="138"/>
      <c r="BT429" s="199"/>
      <c r="BU429" s="138"/>
      <c r="BV429" s="138"/>
      <c r="BW429" s="138"/>
      <c r="BX429" s="199"/>
      <c r="BY429" s="138"/>
      <c r="BZ429" s="138"/>
      <c r="CA429" s="138"/>
      <c r="CB429" s="199"/>
      <c r="CC429" s="138"/>
      <c r="CD429" s="138"/>
      <c r="CE429" s="138"/>
      <c r="CF429" s="199"/>
      <c r="CG429" s="138"/>
      <c r="CH429" s="138"/>
      <c r="CI429" s="138"/>
      <c r="CJ429" s="199"/>
      <c r="CK429" s="138"/>
      <c r="CL429" s="138"/>
      <c r="CM429" s="138"/>
      <c r="CN429" s="199"/>
      <c r="CO429" s="138"/>
      <c r="CP429" s="138"/>
      <c r="CQ429" s="138"/>
      <c r="CR429" s="199"/>
      <c r="CS429" s="138"/>
      <c r="CT429" s="138"/>
      <c r="CU429" s="138"/>
      <c r="CV429" s="199"/>
      <c r="CW429" s="138"/>
      <c r="CX429" s="138"/>
      <c r="CY429" s="138"/>
      <c r="CZ429" s="199"/>
      <c r="DA429" s="138"/>
      <c r="DB429" s="138"/>
      <c r="DC429" s="138"/>
      <c r="DD429" s="199"/>
      <c r="DE429" s="138"/>
      <c r="DF429" s="138"/>
      <c r="DG429" s="138"/>
      <c r="DH429" s="199"/>
      <c r="DI429" s="138"/>
      <c r="DJ429" s="138"/>
      <c r="DK429" s="138"/>
      <c r="DL429" s="199"/>
      <c r="DM429" s="138"/>
      <c r="DN429" s="138"/>
      <c r="DO429" s="138"/>
      <c r="DP429" s="199"/>
      <c r="DQ429" s="138"/>
      <c r="DR429" s="138"/>
      <c r="DS429" s="138"/>
      <c r="DT429" s="138"/>
      <c r="DU429" s="199"/>
      <c r="DV429" s="138"/>
      <c r="DW429" s="138"/>
      <c r="DX429" s="138"/>
      <c r="DY429" s="138"/>
      <c r="DZ429" s="199"/>
      <c r="EA429" s="138"/>
      <c r="EB429" s="138"/>
      <c r="EC429" s="138"/>
      <c r="ED429" s="138"/>
      <c r="EE429" s="199"/>
      <c r="EF429" s="138"/>
      <c r="EG429" s="138"/>
      <c r="EH429" s="138"/>
      <c r="EI429" s="138"/>
      <c r="EJ429" s="199"/>
      <c r="EK429" s="138"/>
      <c r="EL429" s="138"/>
      <c r="EM429" s="138"/>
      <c r="EN429" s="138"/>
      <c r="EO429" s="199"/>
      <c r="EP429" s="138"/>
      <c r="EQ429" s="138"/>
      <c r="ER429" s="138"/>
      <c r="ES429" s="138"/>
      <c r="ET429" s="199"/>
      <c r="EU429" s="138"/>
      <c r="EV429" s="138"/>
      <c r="EW429" s="138"/>
      <c r="EX429" s="138"/>
      <c r="EY429" s="199"/>
      <c r="EZ429" s="138"/>
      <c r="FA429" s="138"/>
      <c r="FB429" s="138"/>
      <c r="FC429" s="138"/>
      <c r="FD429" s="199"/>
      <c r="FE429" s="138"/>
      <c r="FF429" s="138"/>
      <c r="FG429" s="138"/>
      <c r="FH429" s="138"/>
      <c r="FI429" s="199"/>
      <c r="FJ429" s="138"/>
      <c r="FK429" s="138"/>
      <c r="FL429" s="138"/>
      <c r="FM429" s="138"/>
      <c r="FN429" s="199"/>
      <c r="FO429" s="138"/>
      <c r="FP429" s="138"/>
      <c r="FQ429" s="138"/>
      <c r="FR429" s="138"/>
      <c r="FS429" s="199"/>
      <c r="FT429" s="138"/>
      <c r="FU429" s="138"/>
      <c r="FV429" s="138"/>
      <c r="FW429" s="138"/>
      <c r="FX429" s="199"/>
      <c r="FY429" s="138"/>
      <c r="FZ429" s="138"/>
      <c r="GA429" s="138"/>
      <c r="GB429" s="138"/>
      <c r="GC429" s="199"/>
      <c r="GF429" s="8"/>
    </row>
    <row r="430" spans="1:188" x14ac:dyDescent="0.15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99"/>
      <c r="Q430" s="138"/>
      <c r="R430" s="138"/>
      <c r="S430" s="138"/>
      <c r="T430" s="199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99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38"/>
      <c r="BI430" s="138"/>
      <c r="BJ430" s="138"/>
      <c r="BK430" s="138"/>
      <c r="BL430" s="138"/>
      <c r="BM430" s="138"/>
      <c r="BN430" s="138"/>
      <c r="BO430" s="138"/>
      <c r="BP430" s="138"/>
      <c r="BQ430" s="138"/>
      <c r="BR430" s="138"/>
      <c r="BS430" s="138"/>
      <c r="BT430" s="199"/>
      <c r="BU430" s="138"/>
      <c r="BV430" s="138"/>
      <c r="BW430" s="138"/>
      <c r="BX430" s="199"/>
      <c r="BY430" s="138"/>
      <c r="BZ430" s="138"/>
      <c r="CA430" s="138"/>
      <c r="CB430" s="199"/>
      <c r="CC430" s="138"/>
      <c r="CD430" s="138"/>
      <c r="CE430" s="138"/>
      <c r="CF430" s="199"/>
      <c r="CG430" s="138"/>
      <c r="CH430" s="138"/>
      <c r="CI430" s="138"/>
      <c r="CJ430" s="199"/>
      <c r="CK430" s="138"/>
      <c r="CL430" s="138"/>
      <c r="CM430" s="138"/>
      <c r="CN430" s="199"/>
      <c r="CO430" s="138"/>
      <c r="CP430" s="138"/>
      <c r="CQ430" s="138"/>
      <c r="CR430" s="199"/>
      <c r="CS430" s="138"/>
      <c r="CT430" s="138"/>
      <c r="CU430" s="138"/>
      <c r="CV430" s="199"/>
      <c r="CW430" s="138"/>
      <c r="CX430" s="138"/>
      <c r="CY430" s="138"/>
      <c r="CZ430" s="199"/>
      <c r="DA430" s="138"/>
      <c r="DB430" s="138"/>
      <c r="DC430" s="138"/>
      <c r="DD430" s="199"/>
      <c r="DE430" s="138"/>
      <c r="DF430" s="138"/>
      <c r="DG430" s="138"/>
      <c r="DH430" s="199"/>
      <c r="DI430" s="138"/>
      <c r="DJ430" s="138"/>
      <c r="DK430" s="138"/>
      <c r="DL430" s="199"/>
      <c r="DM430" s="138"/>
      <c r="DN430" s="138"/>
      <c r="DO430" s="138"/>
      <c r="DP430" s="199"/>
      <c r="DQ430" s="138"/>
      <c r="DR430" s="138"/>
      <c r="DS430" s="138"/>
      <c r="DT430" s="138"/>
      <c r="DU430" s="199"/>
      <c r="DV430" s="138"/>
      <c r="DW430" s="138"/>
      <c r="DX430" s="138"/>
      <c r="DY430" s="138"/>
      <c r="DZ430" s="199"/>
      <c r="EA430" s="138"/>
      <c r="EB430" s="138"/>
      <c r="EC430" s="138"/>
      <c r="ED430" s="138"/>
      <c r="EE430" s="199"/>
      <c r="EF430" s="138"/>
      <c r="EG430" s="138"/>
      <c r="EH430" s="138"/>
      <c r="EI430" s="138"/>
      <c r="EJ430" s="199"/>
      <c r="EK430" s="138"/>
      <c r="EL430" s="138"/>
      <c r="EM430" s="138"/>
      <c r="EN430" s="138"/>
      <c r="EO430" s="199"/>
      <c r="EP430" s="138"/>
      <c r="EQ430" s="138"/>
      <c r="ER430" s="138"/>
      <c r="ES430" s="138"/>
      <c r="ET430" s="199"/>
      <c r="EU430" s="138"/>
      <c r="EV430" s="138"/>
      <c r="EW430" s="138"/>
      <c r="EX430" s="138"/>
      <c r="EY430" s="199"/>
      <c r="EZ430" s="138"/>
      <c r="FA430" s="138"/>
      <c r="FB430" s="138"/>
      <c r="FC430" s="138"/>
      <c r="FD430" s="199"/>
      <c r="FE430" s="138"/>
      <c r="FF430" s="138"/>
      <c r="FG430" s="138"/>
      <c r="FH430" s="138"/>
      <c r="FI430" s="199"/>
      <c r="FJ430" s="138"/>
      <c r="FK430" s="138"/>
      <c r="FL430" s="138"/>
      <c r="FM430" s="138"/>
      <c r="FN430" s="199"/>
      <c r="FO430" s="138"/>
      <c r="FP430" s="138"/>
      <c r="FQ430" s="138"/>
      <c r="FR430" s="138"/>
      <c r="FS430" s="199"/>
      <c r="FT430" s="138"/>
      <c r="FU430" s="138"/>
      <c r="FV430" s="138"/>
      <c r="FW430" s="138"/>
      <c r="FX430" s="199"/>
      <c r="FY430" s="138"/>
      <c r="FZ430" s="138"/>
      <c r="GA430" s="138"/>
      <c r="GB430" s="138"/>
      <c r="GC430" s="199"/>
      <c r="GF430" s="8"/>
    </row>
    <row r="431" spans="1:188" x14ac:dyDescent="0.15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99"/>
      <c r="Q431" s="138"/>
      <c r="R431" s="138"/>
      <c r="S431" s="138"/>
      <c r="T431" s="199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99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  <c r="BP431" s="138"/>
      <c r="BQ431" s="138"/>
      <c r="BR431" s="138"/>
      <c r="BS431" s="138"/>
      <c r="BT431" s="199"/>
      <c r="BU431" s="138"/>
      <c r="BV431" s="138"/>
      <c r="BW431" s="138"/>
      <c r="BX431" s="199"/>
      <c r="BY431" s="138"/>
      <c r="BZ431" s="138"/>
      <c r="CA431" s="138"/>
      <c r="CB431" s="199"/>
      <c r="CC431" s="138"/>
      <c r="CD431" s="138"/>
      <c r="CE431" s="138"/>
      <c r="CF431" s="199"/>
      <c r="CG431" s="138"/>
      <c r="CH431" s="138"/>
      <c r="CI431" s="138"/>
      <c r="CJ431" s="199"/>
      <c r="CK431" s="138"/>
      <c r="CL431" s="138"/>
      <c r="CM431" s="138"/>
      <c r="CN431" s="199"/>
      <c r="CO431" s="138"/>
      <c r="CP431" s="138"/>
      <c r="CQ431" s="138"/>
      <c r="CR431" s="199"/>
      <c r="CS431" s="138"/>
      <c r="CT431" s="138"/>
      <c r="CU431" s="138"/>
      <c r="CV431" s="199"/>
      <c r="CW431" s="138"/>
      <c r="CX431" s="138"/>
      <c r="CY431" s="138"/>
      <c r="CZ431" s="199"/>
      <c r="DA431" s="138"/>
      <c r="DB431" s="138"/>
      <c r="DC431" s="138"/>
      <c r="DD431" s="199"/>
      <c r="DE431" s="138"/>
      <c r="DF431" s="138"/>
      <c r="DG431" s="138"/>
      <c r="DH431" s="199"/>
      <c r="DI431" s="138"/>
      <c r="DJ431" s="138"/>
      <c r="DK431" s="138"/>
      <c r="DL431" s="199"/>
      <c r="DM431" s="138"/>
      <c r="DN431" s="138"/>
      <c r="DO431" s="138"/>
      <c r="DP431" s="199"/>
      <c r="DQ431" s="138"/>
      <c r="DR431" s="138"/>
      <c r="DS431" s="138"/>
      <c r="DT431" s="138"/>
      <c r="DU431" s="199"/>
      <c r="DV431" s="138"/>
      <c r="DW431" s="138"/>
      <c r="DX431" s="138"/>
      <c r="DY431" s="138"/>
      <c r="DZ431" s="199"/>
      <c r="EA431" s="138"/>
      <c r="EB431" s="138"/>
      <c r="EC431" s="138"/>
      <c r="ED431" s="138"/>
      <c r="EE431" s="199"/>
      <c r="EF431" s="138"/>
      <c r="EG431" s="138"/>
      <c r="EH431" s="138"/>
      <c r="EI431" s="138"/>
      <c r="EJ431" s="199"/>
      <c r="EK431" s="138"/>
      <c r="EL431" s="138"/>
      <c r="EM431" s="138"/>
      <c r="EN431" s="138"/>
      <c r="EO431" s="199"/>
      <c r="EP431" s="138"/>
      <c r="EQ431" s="138"/>
      <c r="ER431" s="138"/>
      <c r="ES431" s="138"/>
      <c r="ET431" s="199"/>
      <c r="EU431" s="138"/>
      <c r="EV431" s="138"/>
      <c r="EW431" s="138"/>
      <c r="EX431" s="138"/>
      <c r="EY431" s="199"/>
      <c r="EZ431" s="138"/>
      <c r="FA431" s="138"/>
      <c r="FB431" s="138"/>
      <c r="FC431" s="138"/>
      <c r="FD431" s="199"/>
      <c r="FE431" s="138"/>
      <c r="FF431" s="138"/>
      <c r="FG431" s="138"/>
      <c r="FH431" s="138"/>
      <c r="FI431" s="199"/>
      <c r="FJ431" s="138"/>
      <c r="FK431" s="138"/>
      <c r="FL431" s="138"/>
      <c r="FM431" s="138"/>
      <c r="FN431" s="199"/>
      <c r="FO431" s="138"/>
      <c r="FP431" s="138"/>
      <c r="FQ431" s="138"/>
      <c r="FR431" s="138"/>
      <c r="FS431" s="199"/>
      <c r="FT431" s="138"/>
      <c r="FU431" s="138"/>
      <c r="FV431" s="138"/>
      <c r="FW431" s="138"/>
      <c r="FX431" s="199"/>
      <c r="FY431" s="138"/>
      <c r="FZ431" s="138"/>
      <c r="GA431" s="138"/>
      <c r="GB431" s="138"/>
      <c r="GC431" s="199"/>
      <c r="GF431" s="8"/>
    </row>
    <row r="432" spans="1:188" x14ac:dyDescent="0.15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99"/>
      <c r="Q432" s="138"/>
      <c r="R432" s="138"/>
      <c r="S432" s="138"/>
      <c r="T432" s="199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99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  <c r="BP432" s="138"/>
      <c r="BQ432" s="138"/>
      <c r="BR432" s="138"/>
      <c r="BS432" s="138"/>
      <c r="BT432" s="199"/>
      <c r="BU432" s="138"/>
      <c r="BV432" s="138"/>
      <c r="BW432" s="138"/>
      <c r="BX432" s="199"/>
      <c r="BY432" s="138"/>
      <c r="BZ432" s="138"/>
      <c r="CA432" s="138"/>
      <c r="CB432" s="199"/>
      <c r="CC432" s="138"/>
      <c r="CD432" s="138"/>
      <c r="CE432" s="138"/>
      <c r="CF432" s="199"/>
      <c r="CG432" s="138"/>
      <c r="CH432" s="138"/>
      <c r="CI432" s="138"/>
      <c r="CJ432" s="199"/>
      <c r="CK432" s="138"/>
      <c r="CL432" s="138"/>
      <c r="CM432" s="138"/>
      <c r="CN432" s="199"/>
      <c r="CO432" s="138"/>
      <c r="CP432" s="138"/>
      <c r="CQ432" s="138"/>
      <c r="CR432" s="199"/>
      <c r="CS432" s="138"/>
      <c r="CT432" s="138"/>
      <c r="CU432" s="138"/>
      <c r="CV432" s="199"/>
      <c r="CW432" s="138"/>
      <c r="CX432" s="138"/>
      <c r="CY432" s="138"/>
      <c r="CZ432" s="199"/>
      <c r="DA432" s="138"/>
      <c r="DB432" s="138"/>
      <c r="DC432" s="138"/>
      <c r="DD432" s="199"/>
      <c r="DE432" s="138"/>
      <c r="DF432" s="138"/>
      <c r="DG432" s="138"/>
      <c r="DH432" s="199"/>
      <c r="DI432" s="138"/>
      <c r="DJ432" s="138"/>
      <c r="DK432" s="138"/>
      <c r="DL432" s="199"/>
      <c r="DM432" s="138"/>
      <c r="DN432" s="138"/>
      <c r="DO432" s="138"/>
      <c r="DP432" s="199"/>
      <c r="DQ432" s="138"/>
      <c r="DR432" s="138"/>
      <c r="DS432" s="138"/>
      <c r="DT432" s="138"/>
      <c r="DU432" s="199"/>
      <c r="DV432" s="138"/>
      <c r="DW432" s="138"/>
      <c r="DX432" s="138"/>
      <c r="DY432" s="138"/>
      <c r="DZ432" s="199"/>
      <c r="EA432" s="138"/>
      <c r="EB432" s="138"/>
      <c r="EC432" s="138"/>
      <c r="ED432" s="138"/>
      <c r="EE432" s="199"/>
      <c r="EF432" s="138"/>
      <c r="EG432" s="138"/>
      <c r="EH432" s="138"/>
      <c r="EI432" s="138"/>
      <c r="EJ432" s="199"/>
      <c r="EK432" s="138"/>
      <c r="EL432" s="138"/>
      <c r="EM432" s="138"/>
      <c r="EN432" s="138"/>
      <c r="EO432" s="199"/>
      <c r="EP432" s="138"/>
      <c r="EQ432" s="138"/>
      <c r="ER432" s="138"/>
      <c r="ES432" s="138"/>
      <c r="ET432" s="199"/>
      <c r="EU432" s="138"/>
      <c r="EV432" s="138"/>
      <c r="EW432" s="138"/>
      <c r="EX432" s="138"/>
      <c r="EY432" s="199"/>
      <c r="EZ432" s="138"/>
      <c r="FA432" s="138"/>
      <c r="FB432" s="138"/>
      <c r="FC432" s="138"/>
      <c r="FD432" s="199"/>
      <c r="FE432" s="138"/>
      <c r="FF432" s="138"/>
      <c r="FG432" s="138"/>
      <c r="FH432" s="138"/>
      <c r="FI432" s="199"/>
      <c r="FJ432" s="138"/>
      <c r="FK432" s="138"/>
      <c r="FL432" s="138"/>
      <c r="FM432" s="138"/>
      <c r="FN432" s="199"/>
      <c r="FO432" s="138"/>
      <c r="FP432" s="138"/>
      <c r="FQ432" s="138"/>
      <c r="FR432" s="138"/>
      <c r="FS432" s="199"/>
      <c r="FT432" s="138"/>
      <c r="FU432" s="138"/>
      <c r="FV432" s="138"/>
      <c r="FW432" s="138"/>
      <c r="FX432" s="199"/>
      <c r="FY432" s="138"/>
      <c r="FZ432" s="138"/>
      <c r="GA432" s="138"/>
      <c r="GB432" s="138"/>
      <c r="GC432" s="199"/>
      <c r="GF432" s="8"/>
    </row>
    <row r="433" spans="1:188" x14ac:dyDescent="0.15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99"/>
      <c r="Q433" s="138"/>
      <c r="R433" s="138"/>
      <c r="S433" s="138"/>
      <c r="T433" s="199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99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  <c r="BP433" s="138"/>
      <c r="BQ433" s="138"/>
      <c r="BR433" s="138"/>
      <c r="BS433" s="138"/>
      <c r="BT433" s="199"/>
      <c r="BU433" s="138"/>
      <c r="BV433" s="138"/>
      <c r="BW433" s="138"/>
      <c r="BX433" s="199"/>
      <c r="BY433" s="138"/>
      <c r="BZ433" s="138"/>
      <c r="CA433" s="138"/>
      <c r="CB433" s="199"/>
      <c r="CC433" s="138"/>
      <c r="CD433" s="138"/>
      <c r="CE433" s="138"/>
      <c r="CF433" s="199"/>
      <c r="CG433" s="138"/>
      <c r="CH433" s="138"/>
      <c r="CI433" s="138"/>
      <c r="CJ433" s="199"/>
      <c r="CK433" s="138"/>
      <c r="CL433" s="138"/>
      <c r="CM433" s="138"/>
      <c r="CN433" s="199"/>
      <c r="CO433" s="138"/>
      <c r="CP433" s="138"/>
      <c r="CQ433" s="138"/>
      <c r="CR433" s="199"/>
      <c r="CS433" s="138"/>
      <c r="CT433" s="138"/>
      <c r="CU433" s="138"/>
      <c r="CV433" s="199"/>
      <c r="CW433" s="138"/>
      <c r="CX433" s="138"/>
      <c r="CY433" s="138"/>
      <c r="CZ433" s="199"/>
      <c r="DA433" s="138"/>
      <c r="DB433" s="138"/>
      <c r="DC433" s="138"/>
      <c r="DD433" s="199"/>
      <c r="DE433" s="138"/>
      <c r="DF433" s="138"/>
      <c r="DG433" s="138"/>
      <c r="DH433" s="199"/>
      <c r="DI433" s="138"/>
      <c r="DJ433" s="138"/>
      <c r="DK433" s="138"/>
      <c r="DL433" s="199"/>
      <c r="DM433" s="138"/>
      <c r="DN433" s="138"/>
      <c r="DO433" s="138"/>
      <c r="DP433" s="199"/>
      <c r="DQ433" s="138"/>
      <c r="DR433" s="138"/>
      <c r="DS433" s="138"/>
      <c r="DT433" s="138"/>
      <c r="DU433" s="199"/>
      <c r="DV433" s="138"/>
      <c r="DW433" s="138"/>
      <c r="DX433" s="138"/>
      <c r="DY433" s="138"/>
      <c r="DZ433" s="199"/>
      <c r="EA433" s="138"/>
      <c r="EB433" s="138"/>
      <c r="EC433" s="138"/>
      <c r="ED433" s="138"/>
      <c r="EE433" s="199"/>
      <c r="EF433" s="138"/>
      <c r="EG433" s="138"/>
      <c r="EH433" s="138"/>
      <c r="EI433" s="138"/>
      <c r="EJ433" s="199"/>
      <c r="EK433" s="138"/>
      <c r="EL433" s="138"/>
      <c r="EM433" s="138"/>
      <c r="EN433" s="138"/>
      <c r="EO433" s="199"/>
      <c r="EP433" s="138"/>
      <c r="EQ433" s="138"/>
      <c r="ER433" s="138"/>
      <c r="ES433" s="138"/>
      <c r="ET433" s="199"/>
      <c r="EU433" s="138"/>
      <c r="EV433" s="138"/>
      <c r="EW433" s="138"/>
      <c r="EX433" s="138"/>
      <c r="EY433" s="199"/>
      <c r="EZ433" s="138"/>
      <c r="FA433" s="138"/>
      <c r="FB433" s="138"/>
      <c r="FC433" s="138"/>
      <c r="FD433" s="199"/>
      <c r="FE433" s="138"/>
      <c r="FF433" s="138"/>
      <c r="FG433" s="138"/>
      <c r="FH433" s="138"/>
      <c r="FI433" s="199"/>
      <c r="FJ433" s="138"/>
      <c r="FK433" s="138"/>
      <c r="FL433" s="138"/>
      <c r="FM433" s="138"/>
      <c r="FN433" s="199"/>
      <c r="FO433" s="138"/>
      <c r="FP433" s="138"/>
      <c r="FQ433" s="138"/>
      <c r="FR433" s="138"/>
      <c r="FS433" s="199"/>
      <c r="FT433" s="138"/>
      <c r="FU433" s="138"/>
      <c r="FV433" s="138"/>
      <c r="FW433" s="138"/>
      <c r="FX433" s="199"/>
      <c r="FY433" s="138"/>
      <c r="FZ433" s="138"/>
      <c r="GA433" s="138"/>
      <c r="GB433" s="138"/>
      <c r="GC433" s="199"/>
      <c r="GF433" s="8"/>
    </row>
    <row r="434" spans="1:188" x14ac:dyDescent="0.15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99"/>
      <c r="Q434" s="138"/>
      <c r="R434" s="138"/>
      <c r="S434" s="138"/>
      <c r="T434" s="199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99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38"/>
      <c r="BI434" s="138"/>
      <c r="BJ434" s="138"/>
      <c r="BK434" s="138"/>
      <c r="BL434" s="138"/>
      <c r="BM434" s="138"/>
      <c r="BN434" s="138"/>
      <c r="BO434" s="138"/>
      <c r="BP434" s="138"/>
      <c r="BQ434" s="138"/>
      <c r="BR434" s="138"/>
      <c r="BS434" s="138"/>
      <c r="BT434" s="199"/>
      <c r="BU434" s="138"/>
      <c r="BV434" s="138"/>
      <c r="BW434" s="138"/>
      <c r="BX434" s="199"/>
      <c r="BY434" s="138"/>
      <c r="BZ434" s="138"/>
      <c r="CA434" s="138"/>
      <c r="CB434" s="199"/>
      <c r="CC434" s="138"/>
      <c r="CD434" s="138"/>
      <c r="CE434" s="138"/>
      <c r="CF434" s="199"/>
      <c r="CG434" s="138"/>
      <c r="CH434" s="138"/>
      <c r="CI434" s="138"/>
      <c r="CJ434" s="199"/>
      <c r="CK434" s="138"/>
      <c r="CL434" s="138"/>
      <c r="CM434" s="138"/>
      <c r="CN434" s="199"/>
      <c r="CO434" s="138"/>
      <c r="CP434" s="138"/>
      <c r="CQ434" s="138"/>
      <c r="CR434" s="199"/>
      <c r="CS434" s="138"/>
      <c r="CT434" s="138"/>
      <c r="CU434" s="138"/>
      <c r="CV434" s="199"/>
      <c r="CW434" s="138"/>
      <c r="CX434" s="138"/>
      <c r="CY434" s="138"/>
      <c r="CZ434" s="199"/>
      <c r="DA434" s="138"/>
      <c r="DB434" s="138"/>
      <c r="DC434" s="138"/>
      <c r="DD434" s="199"/>
      <c r="DE434" s="138"/>
      <c r="DF434" s="138"/>
      <c r="DG434" s="138"/>
      <c r="DH434" s="199"/>
      <c r="DI434" s="138"/>
      <c r="DJ434" s="138"/>
      <c r="DK434" s="138"/>
      <c r="DL434" s="199"/>
      <c r="DM434" s="138"/>
      <c r="DN434" s="138"/>
      <c r="DO434" s="138"/>
      <c r="DP434" s="199"/>
      <c r="DQ434" s="138"/>
      <c r="DR434" s="138"/>
      <c r="DS434" s="138"/>
      <c r="DT434" s="138"/>
      <c r="DU434" s="199"/>
      <c r="DV434" s="138"/>
      <c r="DW434" s="138"/>
      <c r="DX434" s="138"/>
      <c r="DY434" s="138"/>
      <c r="DZ434" s="199"/>
      <c r="EA434" s="138"/>
      <c r="EB434" s="138"/>
      <c r="EC434" s="138"/>
      <c r="ED434" s="138"/>
      <c r="EE434" s="199"/>
      <c r="EF434" s="138"/>
      <c r="EG434" s="138"/>
      <c r="EH434" s="138"/>
      <c r="EI434" s="138"/>
      <c r="EJ434" s="199"/>
      <c r="EK434" s="138"/>
      <c r="EL434" s="138"/>
      <c r="EM434" s="138"/>
      <c r="EN434" s="138"/>
      <c r="EO434" s="199"/>
      <c r="EP434" s="138"/>
      <c r="EQ434" s="138"/>
      <c r="ER434" s="138"/>
      <c r="ES434" s="138"/>
      <c r="ET434" s="199"/>
      <c r="EU434" s="138"/>
      <c r="EV434" s="138"/>
      <c r="EW434" s="138"/>
      <c r="EX434" s="138"/>
      <c r="EY434" s="199"/>
      <c r="EZ434" s="138"/>
      <c r="FA434" s="138"/>
      <c r="FB434" s="138"/>
      <c r="FC434" s="138"/>
      <c r="FD434" s="199"/>
      <c r="FE434" s="138"/>
      <c r="FF434" s="138"/>
      <c r="FG434" s="138"/>
      <c r="FH434" s="138"/>
      <c r="FI434" s="199"/>
      <c r="FJ434" s="138"/>
      <c r="FK434" s="138"/>
      <c r="FL434" s="138"/>
      <c r="FM434" s="138"/>
      <c r="FN434" s="199"/>
      <c r="FO434" s="138"/>
      <c r="FP434" s="138"/>
      <c r="FQ434" s="138"/>
      <c r="FR434" s="138"/>
      <c r="FS434" s="199"/>
      <c r="FT434" s="138"/>
      <c r="FU434" s="138"/>
      <c r="FV434" s="138"/>
      <c r="FW434" s="138"/>
      <c r="FX434" s="199"/>
      <c r="FY434" s="138"/>
      <c r="FZ434" s="138"/>
      <c r="GA434" s="138"/>
      <c r="GB434" s="138"/>
      <c r="GC434" s="199"/>
      <c r="GF434" s="8"/>
    </row>
    <row r="435" spans="1:188" x14ac:dyDescent="0.15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99"/>
      <c r="Q435" s="138"/>
      <c r="R435" s="138"/>
      <c r="S435" s="138"/>
      <c r="T435" s="199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99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  <c r="BO435" s="138"/>
      <c r="BP435" s="138"/>
      <c r="BQ435" s="138"/>
      <c r="BR435" s="138"/>
      <c r="BS435" s="138"/>
      <c r="BT435" s="199"/>
      <c r="BU435" s="138"/>
      <c r="BV435" s="138"/>
      <c r="BW435" s="138"/>
      <c r="BX435" s="199"/>
      <c r="BY435" s="138"/>
      <c r="BZ435" s="138"/>
      <c r="CA435" s="138"/>
      <c r="CB435" s="199"/>
      <c r="CC435" s="138"/>
      <c r="CD435" s="138"/>
      <c r="CE435" s="138"/>
      <c r="CF435" s="199"/>
      <c r="CG435" s="138"/>
      <c r="CH435" s="138"/>
      <c r="CI435" s="138"/>
      <c r="CJ435" s="199"/>
      <c r="CK435" s="138"/>
      <c r="CL435" s="138"/>
      <c r="CM435" s="138"/>
      <c r="CN435" s="199"/>
      <c r="CO435" s="138"/>
      <c r="CP435" s="138"/>
      <c r="CQ435" s="138"/>
      <c r="CR435" s="199"/>
      <c r="CS435" s="138"/>
      <c r="CT435" s="138"/>
      <c r="CU435" s="138"/>
      <c r="CV435" s="199"/>
      <c r="CW435" s="138"/>
      <c r="CX435" s="138"/>
      <c r="CY435" s="138"/>
      <c r="CZ435" s="199"/>
      <c r="DA435" s="138"/>
      <c r="DB435" s="138"/>
      <c r="DC435" s="138"/>
      <c r="DD435" s="199"/>
      <c r="DE435" s="138"/>
      <c r="DF435" s="138"/>
      <c r="DG435" s="138"/>
      <c r="DH435" s="199"/>
      <c r="DI435" s="138"/>
      <c r="DJ435" s="138"/>
      <c r="DK435" s="138"/>
      <c r="DL435" s="199"/>
      <c r="DM435" s="138"/>
      <c r="DN435" s="138"/>
      <c r="DO435" s="138"/>
      <c r="DP435" s="199"/>
      <c r="DQ435" s="138"/>
      <c r="DR435" s="138"/>
      <c r="DS435" s="138"/>
      <c r="DT435" s="138"/>
      <c r="DU435" s="199"/>
      <c r="DV435" s="138"/>
      <c r="DW435" s="138"/>
      <c r="DX435" s="138"/>
      <c r="DY435" s="138"/>
      <c r="DZ435" s="199"/>
      <c r="EA435" s="138"/>
      <c r="EB435" s="138"/>
      <c r="EC435" s="138"/>
      <c r="ED435" s="138"/>
      <c r="EE435" s="199"/>
      <c r="EF435" s="138"/>
      <c r="EG435" s="138"/>
      <c r="EH435" s="138"/>
      <c r="EI435" s="138"/>
      <c r="EJ435" s="199"/>
      <c r="EK435" s="138"/>
      <c r="EL435" s="138"/>
      <c r="EM435" s="138"/>
      <c r="EN435" s="138"/>
      <c r="EO435" s="199"/>
      <c r="EP435" s="138"/>
      <c r="EQ435" s="138"/>
      <c r="ER435" s="138"/>
      <c r="ES435" s="138"/>
      <c r="ET435" s="199"/>
      <c r="EU435" s="138"/>
      <c r="EV435" s="138"/>
      <c r="EW435" s="138"/>
      <c r="EX435" s="138"/>
      <c r="EY435" s="199"/>
      <c r="EZ435" s="138"/>
      <c r="FA435" s="138"/>
      <c r="FB435" s="138"/>
      <c r="FC435" s="138"/>
      <c r="FD435" s="199"/>
      <c r="FE435" s="138"/>
      <c r="FF435" s="138"/>
      <c r="FG435" s="138"/>
      <c r="FH435" s="138"/>
      <c r="FI435" s="199"/>
      <c r="FJ435" s="138"/>
      <c r="FK435" s="138"/>
      <c r="FL435" s="138"/>
      <c r="FM435" s="138"/>
      <c r="FN435" s="199"/>
      <c r="FO435" s="138"/>
      <c r="FP435" s="138"/>
      <c r="FQ435" s="138"/>
      <c r="FR435" s="138"/>
      <c r="FS435" s="199"/>
      <c r="FT435" s="138"/>
      <c r="FU435" s="138"/>
      <c r="FV435" s="138"/>
      <c r="FW435" s="138"/>
      <c r="FX435" s="199"/>
      <c r="FY435" s="138"/>
      <c r="FZ435" s="138"/>
      <c r="GA435" s="138"/>
      <c r="GB435" s="138"/>
      <c r="GC435" s="199"/>
      <c r="GF435" s="8"/>
    </row>
    <row r="436" spans="1:188" x14ac:dyDescent="0.15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99"/>
      <c r="Q436" s="138"/>
      <c r="R436" s="138"/>
      <c r="S436" s="138"/>
      <c r="T436" s="199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99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38"/>
      <c r="BI436" s="138"/>
      <c r="BJ436" s="138"/>
      <c r="BK436" s="138"/>
      <c r="BL436" s="138"/>
      <c r="BM436" s="138"/>
      <c r="BN436" s="138"/>
      <c r="BO436" s="138"/>
      <c r="BP436" s="138"/>
      <c r="BQ436" s="138"/>
      <c r="BR436" s="138"/>
      <c r="BS436" s="138"/>
      <c r="BT436" s="199"/>
      <c r="BU436" s="138"/>
      <c r="BV436" s="138"/>
      <c r="BW436" s="138"/>
      <c r="BX436" s="199"/>
      <c r="BY436" s="138"/>
      <c r="BZ436" s="138"/>
      <c r="CA436" s="138"/>
      <c r="CB436" s="199"/>
      <c r="CC436" s="138"/>
      <c r="CD436" s="138"/>
      <c r="CE436" s="138"/>
      <c r="CF436" s="199"/>
      <c r="CG436" s="138"/>
      <c r="CH436" s="138"/>
      <c r="CI436" s="138"/>
      <c r="CJ436" s="199"/>
      <c r="CK436" s="138"/>
      <c r="CL436" s="138"/>
      <c r="CM436" s="138"/>
      <c r="CN436" s="199"/>
      <c r="CO436" s="138"/>
      <c r="CP436" s="138"/>
      <c r="CQ436" s="138"/>
      <c r="CR436" s="199"/>
      <c r="CS436" s="138"/>
      <c r="CT436" s="138"/>
      <c r="CU436" s="138"/>
      <c r="CV436" s="199"/>
      <c r="CW436" s="138"/>
      <c r="CX436" s="138"/>
      <c r="CY436" s="138"/>
      <c r="CZ436" s="199"/>
      <c r="DA436" s="138"/>
      <c r="DB436" s="138"/>
      <c r="DC436" s="138"/>
      <c r="DD436" s="199"/>
      <c r="DE436" s="138"/>
      <c r="DF436" s="138"/>
      <c r="DG436" s="138"/>
      <c r="DH436" s="199"/>
      <c r="DI436" s="138"/>
      <c r="DJ436" s="138"/>
      <c r="DK436" s="138"/>
      <c r="DL436" s="199"/>
      <c r="DM436" s="138"/>
      <c r="DN436" s="138"/>
      <c r="DO436" s="138"/>
      <c r="DP436" s="199"/>
      <c r="DQ436" s="138"/>
      <c r="DR436" s="138"/>
      <c r="DS436" s="138"/>
      <c r="DT436" s="138"/>
      <c r="DU436" s="199"/>
      <c r="DV436" s="138"/>
      <c r="DW436" s="138"/>
      <c r="DX436" s="138"/>
      <c r="DY436" s="138"/>
      <c r="DZ436" s="199"/>
      <c r="EA436" s="138"/>
      <c r="EB436" s="138"/>
      <c r="EC436" s="138"/>
      <c r="ED436" s="138"/>
      <c r="EE436" s="199"/>
      <c r="EF436" s="138"/>
      <c r="EG436" s="138"/>
      <c r="EH436" s="138"/>
      <c r="EI436" s="138"/>
      <c r="EJ436" s="199"/>
      <c r="EK436" s="138"/>
      <c r="EL436" s="138"/>
      <c r="EM436" s="138"/>
      <c r="EN436" s="138"/>
      <c r="EO436" s="199"/>
      <c r="EP436" s="138"/>
      <c r="EQ436" s="138"/>
      <c r="ER436" s="138"/>
      <c r="ES436" s="138"/>
      <c r="ET436" s="199"/>
      <c r="EU436" s="138"/>
      <c r="EV436" s="138"/>
      <c r="EW436" s="138"/>
      <c r="EX436" s="138"/>
      <c r="EY436" s="199"/>
      <c r="EZ436" s="138"/>
      <c r="FA436" s="138"/>
      <c r="FB436" s="138"/>
      <c r="FC436" s="138"/>
      <c r="FD436" s="199"/>
      <c r="FE436" s="138"/>
      <c r="FF436" s="138"/>
      <c r="FG436" s="138"/>
      <c r="FH436" s="138"/>
      <c r="FI436" s="199"/>
      <c r="FJ436" s="138"/>
      <c r="FK436" s="138"/>
      <c r="FL436" s="138"/>
      <c r="FM436" s="138"/>
      <c r="FN436" s="199"/>
      <c r="FO436" s="138"/>
      <c r="FP436" s="138"/>
      <c r="FQ436" s="138"/>
      <c r="FR436" s="138"/>
      <c r="FS436" s="199"/>
      <c r="FT436" s="138"/>
      <c r="FU436" s="138"/>
      <c r="FV436" s="138"/>
      <c r="FW436" s="138"/>
      <c r="FX436" s="199"/>
      <c r="FY436" s="138"/>
      <c r="FZ436" s="138"/>
      <c r="GA436" s="138"/>
      <c r="GB436" s="138"/>
      <c r="GC436" s="199"/>
      <c r="GF436" s="8"/>
    </row>
    <row r="437" spans="1:188" x14ac:dyDescent="0.15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99"/>
      <c r="Q437" s="138"/>
      <c r="R437" s="138"/>
      <c r="S437" s="138"/>
      <c r="T437" s="199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99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  <c r="BP437" s="138"/>
      <c r="BQ437" s="138"/>
      <c r="BR437" s="138"/>
      <c r="BS437" s="138"/>
      <c r="BT437" s="199"/>
      <c r="BU437" s="138"/>
      <c r="BV437" s="138"/>
      <c r="BW437" s="138"/>
      <c r="BX437" s="199"/>
      <c r="BY437" s="138"/>
      <c r="BZ437" s="138"/>
      <c r="CA437" s="138"/>
      <c r="CB437" s="199"/>
      <c r="CC437" s="138"/>
      <c r="CD437" s="138"/>
      <c r="CE437" s="138"/>
      <c r="CF437" s="199"/>
      <c r="CG437" s="138"/>
      <c r="CH437" s="138"/>
      <c r="CI437" s="138"/>
      <c r="CJ437" s="199"/>
      <c r="CK437" s="138"/>
      <c r="CL437" s="138"/>
      <c r="CM437" s="138"/>
      <c r="CN437" s="199"/>
      <c r="CO437" s="138"/>
      <c r="CP437" s="138"/>
      <c r="CQ437" s="138"/>
      <c r="CR437" s="199"/>
      <c r="CS437" s="138"/>
      <c r="CT437" s="138"/>
      <c r="CU437" s="138"/>
      <c r="CV437" s="199"/>
      <c r="CW437" s="138"/>
      <c r="CX437" s="138"/>
      <c r="CY437" s="138"/>
      <c r="CZ437" s="199"/>
      <c r="DA437" s="138"/>
      <c r="DB437" s="138"/>
      <c r="DC437" s="138"/>
      <c r="DD437" s="199"/>
      <c r="DE437" s="138"/>
      <c r="DF437" s="138"/>
      <c r="DG437" s="138"/>
      <c r="DH437" s="199"/>
      <c r="DI437" s="138"/>
      <c r="DJ437" s="138"/>
      <c r="DK437" s="138"/>
      <c r="DL437" s="199"/>
      <c r="DM437" s="138"/>
      <c r="DN437" s="138"/>
      <c r="DO437" s="138"/>
      <c r="DP437" s="199"/>
      <c r="DQ437" s="138"/>
      <c r="DR437" s="138"/>
      <c r="DS437" s="138"/>
      <c r="DT437" s="138"/>
      <c r="DU437" s="199"/>
      <c r="DV437" s="138"/>
      <c r="DW437" s="138"/>
      <c r="DX437" s="138"/>
      <c r="DY437" s="138"/>
      <c r="DZ437" s="199"/>
      <c r="EA437" s="138"/>
      <c r="EB437" s="138"/>
      <c r="EC437" s="138"/>
      <c r="ED437" s="138"/>
      <c r="EE437" s="199"/>
      <c r="EF437" s="138"/>
      <c r="EG437" s="138"/>
      <c r="EH437" s="138"/>
      <c r="EI437" s="138"/>
      <c r="EJ437" s="199"/>
      <c r="EK437" s="138"/>
      <c r="EL437" s="138"/>
      <c r="EM437" s="138"/>
      <c r="EN437" s="138"/>
      <c r="EO437" s="199"/>
      <c r="EP437" s="138"/>
      <c r="EQ437" s="138"/>
      <c r="ER437" s="138"/>
      <c r="ES437" s="138"/>
      <c r="ET437" s="199"/>
      <c r="EU437" s="138"/>
      <c r="EV437" s="138"/>
      <c r="EW437" s="138"/>
      <c r="EX437" s="138"/>
      <c r="EY437" s="199"/>
      <c r="EZ437" s="138"/>
      <c r="FA437" s="138"/>
      <c r="FB437" s="138"/>
      <c r="FC437" s="138"/>
      <c r="FD437" s="199"/>
      <c r="FE437" s="138"/>
      <c r="FF437" s="138"/>
      <c r="FG437" s="138"/>
      <c r="FH437" s="138"/>
      <c r="FI437" s="199"/>
      <c r="FJ437" s="138"/>
      <c r="FK437" s="138"/>
      <c r="FL437" s="138"/>
      <c r="FM437" s="138"/>
      <c r="FN437" s="199"/>
      <c r="FO437" s="138"/>
      <c r="FP437" s="138"/>
      <c r="FQ437" s="138"/>
      <c r="FR437" s="138"/>
      <c r="FS437" s="199"/>
      <c r="FT437" s="138"/>
      <c r="FU437" s="138"/>
      <c r="FV437" s="138"/>
      <c r="FW437" s="138"/>
      <c r="FX437" s="199"/>
      <c r="FY437" s="138"/>
      <c r="FZ437" s="138"/>
      <c r="GA437" s="138"/>
      <c r="GB437" s="138"/>
      <c r="GC437" s="199"/>
      <c r="GF437" s="8"/>
    </row>
    <row r="438" spans="1:188" x14ac:dyDescent="0.15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99"/>
      <c r="Q438" s="138"/>
      <c r="R438" s="138"/>
      <c r="S438" s="138"/>
      <c r="T438" s="199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99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  <c r="BP438" s="138"/>
      <c r="BQ438" s="138"/>
      <c r="BR438" s="138"/>
      <c r="BS438" s="138"/>
      <c r="BT438" s="199"/>
      <c r="BU438" s="138"/>
      <c r="BV438" s="138"/>
      <c r="BW438" s="138"/>
      <c r="BX438" s="199"/>
      <c r="BY438" s="138"/>
      <c r="BZ438" s="138"/>
      <c r="CA438" s="138"/>
      <c r="CB438" s="199"/>
      <c r="CC438" s="138"/>
      <c r="CD438" s="138"/>
      <c r="CE438" s="138"/>
      <c r="CF438" s="199"/>
      <c r="CG438" s="138"/>
      <c r="CH438" s="138"/>
      <c r="CI438" s="138"/>
      <c r="CJ438" s="199"/>
      <c r="CK438" s="138"/>
      <c r="CL438" s="138"/>
      <c r="CM438" s="138"/>
      <c r="CN438" s="199"/>
      <c r="CO438" s="138"/>
      <c r="CP438" s="138"/>
      <c r="CQ438" s="138"/>
      <c r="CR438" s="199"/>
      <c r="CS438" s="138"/>
      <c r="CT438" s="138"/>
      <c r="CU438" s="138"/>
      <c r="CV438" s="199"/>
      <c r="CW438" s="138"/>
      <c r="CX438" s="138"/>
      <c r="CY438" s="138"/>
      <c r="CZ438" s="199"/>
      <c r="DA438" s="138"/>
      <c r="DB438" s="138"/>
      <c r="DC438" s="138"/>
      <c r="DD438" s="199"/>
      <c r="DE438" s="138"/>
      <c r="DF438" s="138"/>
      <c r="DG438" s="138"/>
      <c r="DH438" s="199"/>
      <c r="DI438" s="138"/>
      <c r="DJ438" s="138"/>
      <c r="DK438" s="138"/>
      <c r="DL438" s="199"/>
      <c r="DM438" s="138"/>
      <c r="DN438" s="138"/>
      <c r="DO438" s="138"/>
      <c r="DP438" s="199"/>
      <c r="DQ438" s="138"/>
      <c r="DR438" s="138"/>
      <c r="DS438" s="138"/>
      <c r="DT438" s="138"/>
      <c r="DU438" s="199"/>
      <c r="DV438" s="138"/>
      <c r="DW438" s="138"/>
      <c r="DX438" s="138"/>
      <c r="DY438" s="138"/>
      <c r="DZ438" s="199"/>
      <c r="EA438" s="138"/>
      <c r="EB438" s="138"/>
      <c r="EC438" s="138"/>
      <c r="ED438" s="138"/>
      <c r="EE438" s="199"/>
      <c r="EF438" s="138"/>
      <c r="EG438" s="138"/>
      <c r="EH438" s="138"/>
      <c r="EI438" s="138"/>
      <c r="EJ438" s="199"/>
      <c r="EK438" s="138"/>
      <c r="EL438" s="138"/>
      <c r="EM438" s="138"/>
      <c r="EN438" s="138"/>
      <c r="EO438" s="199"/>
      <c r="EP438" s="138"/>
      <c r="EQ438" s="138"/>
      <c r="ER438" s="138"/>
      <c r="ES438" s="138"/>
      <c r="ET438" s="199"/>
      <c r="EU438" s="138"/>
      <c r="EV438" s="138"/>
      <c r="EW438" s="138"/>
      <c r="EX438" s="138"/>
      <c r="EY438" s="199"/>
      <c r="EZ438" s="138"/>
      <c r="FA438" s="138"/>
      <c r="FB438" s="138"/>
      <c r="FC438" s="138"/>
      <c r="FD438" s="199"/>
      <c r="FE438" s="138"/>
      <c r="FF438" s="138"/>
      <c r="FG438" s="138"/>
      <c r="FH438" s="138"/>
      <c r="FI438" s="199"/>
      <c r="FJ438" s="138"/>
      <c r="FK438" s="138"/>
      <c r="FL438" s="138"/>
      <c r="FM438" s="138"/>
      <c r="FN438" s="199"/>
      <c r="FO438" s="138"/>
      <c r="FP438" s="138"/>
      <c r="FQ438" s="138"/>
      <c r="FR438" s="138"/>
      <c r="FS438" s="199"/>
      <c r="FT438" s="138"/>
      <c r="FU438" s="138"/>
      <c r="FV438" s="138"/>
      <c r="FW438" s="138"/>
      <c r="FX438" s="199"/>
      <c r="FY438" s="138"/>
      <c r="FZ438" s="138"/>
      <c r="GA438" s="138"/>
      <c r="GB438" s="138"/>
      <c r="GC438" s="199"/>
      <c r="GF438" s="8"/>
    </row>
    <row r="439" spans="1:188" x14ac:dyDescent="0.15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99"/>
      <c r="Q439" s="138"/>
      <c r="R439" s="138"/>
      <c r="S439" s="138"/>
      <c r="T439" s="199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99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  <c r="BP439" s="138"/>
      <c r="BQ439" s="138"/>
      <c r="BR439" s="138"/>
      <c r="BS439" s="138"/>
      <c r="BT439" s="199"/>
      <c r="BU439" s="138"/>
      <c r="BV439" s="138"/>
      <c r="BW439" s="138"/>
      <c r="BX439" s="199"/>
      <c r="BY439" s="138"/>
      <c r="BZ439" s="138"/>
      <c r="CA439" s="138"/>
      <c r="CB439" s="199"/>
      <c r="CC439" s="138"/>
      <c r="CD439" s="138"/>
      <c r="CE439" s="138"/>
      <c r="CF439" s="199"/>
      <c r="CG439" s="138"/>
      <c r="CH439" s="138"/>
      <c r="CI439" s="138"/>
      <c r="CJ439" s="199"/>
      <c r="CK439" s="138"/>
      <c r="CL439" s="138"/>
      <c r="CM439" s="138"/>
      <c r="CN439" s="199"/>
      <c r="CO439" s="138"/>
      <c r="CP439" s="138"/>
      <c r="CQ439" s="138"/>
      <c r="CR439" s="199"/>
      <c r="CS439" s="138"/>
      <c r="CT439" s="138"/>
      <c r="CU439" s="138"/>
      <c r="CV439" s="199"/>
      <c r="CW439" s="138"/>
      <c r="CX439" s="138"/>
      <c r="CY439" s="138"/>
      <c r="CZ439" s="199"/>
      <c r="DA439" s="138"/>
      <c r="DB439" s="138"/>
      <c r="DC439" s="138"/>
      <c r="DD439" s="199"/>
      <c r="DE439" s="138"/>
      <c r="DF439" s="138"/>
      <c r="DG439" s="138"/>
      <c r="DH439" s="199"/>
      <c r="DI439" s="138"/>
      <c r="DJ439" s="138"/>
      <c r="DK439" s="138"/>
      <c r="DL439" s="199"/>
      <c r="DM439" s="138"/>
      <c r="DN439" s="138"/>
      <c r="DO439" s="138"/>
      <c r="DP439" s="199"/>
      <c r="DQ439" s="138"/>
      <c r="DR439" s="138"/>
      <c r="DS439" s="138"/>
      <c r="DT439" s="138"/>
      <c r="DU439" s="199"/>
      <c r="DV439" s="138"/>
      <c r="DW439" s="138"/>
      <c r="DX439" s="138"/>
      <c r="DY439" s="138"/>
      <c r="DZ439" s="199"/>
      <c r="EA439" s="138"/>
      <c r="EB439" s="138"/>
      <c r="EC439" s="138"/>
      <c r="ED439" s="138"/>
      <c r="EE439" s="199"/>
      <c r="EF439" s="138"/>
      <c r="EG439" s="138"/>
      <c r="EH439" s="138"/>
      <c r="EI439" s="138"/>
      <c r="EJ439" s="199"/>
      <c r="EK439" s="138"/>
      <c r="EL439" s="138"/>
      <c r="EM439" s="138"/>
      <c r="EN439" s="138"/>
      <c r="EO439" s="199"/>
      <c r="EP439" s="138"/>
      <c r="EQ439" s="138"/>
      <c r="ER439" s="138"/>
      <c r="ES439" s="138"/>
      <c r="ET439" s="199"/>
      <c r="EU439" s="138"/>
      <c r="EV439" s="138"/>
      <c r="EW439" s="138"/>
      <c r="EX439" s="138"/>
      <c r="EY439" s="199"/>
      <c r="EZ439" s="138"/>
      <c r="FA439" s="138"/>
      <c r="FB439" s="138"/>
      <c r="FC439" s="138"/>
      <c r="FD439" s="199"/>
      <c r="FE439" s="138"/>
      <c r="FF439" s="138"/>
      <c r="FG439" s="138"/>
      <c r="FH439" s="138"/>
      <c r="FI439" s="199"/>
      <c r="FJ439" s="138"/>
      <c r="FK439" s="138"/>
      <c r="FL439" s="138"/>
      <c r="FM439" s="138"/>
      <c r="FN439" s="199"/>
      <c r="FO439" s="138"/>
      <c r="FP439" s="138"/>
      <c r="FQ439" s="138"/>
      <c r="FR439" s="138"/>
      <c r="FS439" s="199"/>
      <c r="FT439" s="138"/>
      <c r="FU439" s="138"/>
      <c r="FV439" s="138"/>
      <c r="FW439" s="138"/>
      <c r="FX439" s="199"/>
      <c r="FY439" s="138"/>
      <c r="FZ439" s="138"/>
      <c r="GA439" s="138"/>
      <c r="GB439" s="138"/>
      <c r="GC439" s="199"/>
      <c r="GF439" s="8"/>
    </row>
    <row r="440" spans="1:188" x14ac:dyDescent="0.15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99"/>
      <c r="Q440" s="138"/>
      <c r="R440" s="138"/>
      <c r="S440" s="138"/>
      <c r="T440" s="199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99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  <c r="BP440" s="138"/>
      <c r="BQ440" s="138"/>
      <c r="BR440" s="138"/>
      <c r="BS440" s="138"/>
      <c r="BT440" s="199"/>
      <c r="BU440" s="138"/>
      <c r="BV440" s="138"/>
      <c r="BW440" s="138"/>
      <c r="BX440" s="199"/>
      <c r="BY440" s="138"/>
      <c r="BZ440" s="138"/>
      <c r="CA440" s="138"/>
      <c r="CB440" s="199"/>
      <c r="CC440" s="138"/>
      <c r="CD440" s="138"/>
      <c r="CE440" s="138"/>
      <c r="CF440" s="199"/>
      <c r="CG440" s="138"/>
      <c r="CH440" s="138"/>
      <c r="CI440" s="138"/>
      <c r="CJ440" s="199"/>
      <c r="CK440" s="138"/>
      <c r="CL440" s="138"/>
      <c r="CM440" s="138"/>
      <c r="CN440" s="199"/>
      <c r="CO440" s="138"/>
      <c r="CP440" s="138"/>
      <c r="CQ440" s="138"/>
      <c r="CR440" s="199"/>
      <c r="CS440" s="138"/>
      <c r="CT440" s="138"/>
      <c r="CU440" s="138"/>
      <c r="CV440" s="199"/>
      <c r="CW440" s="138"/>
      <c r="CX440" s="138"/>
      <c r="CY440" s="138"/>
      <c r="CZ440" s="199"/>
      <c r="DA440" s="138"/>
      <c r="DB440" s="138"/>
      <c r="DC440" s="138"/>
      <c r="DD440" s="199"/>
      <c r="DE440" s="138"/>
      <c r="DF440" s="138"/>
      <c r="DG440" s="138"/>
      <c r="DH440" s="199"/>
      <c r="DI440" s="138"/>
      <c r="DJ440" s="138"/>
      <c r="DK440" s="138"/>
      <c r="DL440" s="199"/>
      <c r="DM440" s="138"/>
      <c r="DN440" s="138"/>
      <c r="DO440" s="138"/>
      <c r="DP440" s="199"/>
      <c r="DQ440" s="138"/>
      <c r="DR440" s="138"/>
      <c r="DS440" s="138"/>
      <c r="DT440" s="138"/>
      <c r="DU440" s="199"/>
      <c r="DV440" s="138"/>
      <c r="DW440" s="138"/>
      <c r="DX440" s="138"/>
      <c r="DY440" s="138"/>
      <c r="DZ440" s="199"/>
      <c r="EA440" s="138"/>
      <c r="EB440" s="138"/>
      <c r="EC440" s="138"/>
      <c r="ED440" s="138"/>
      <c r="EE440" s="199"/>
      <c r="EF440" s="138"/>
      <c r="EG440" s="138"/>
      <c r="EH440" s="138"/>
      <c r="EI440" s="138"/>
      <c r="EJ440" s="199"/>
      <c r="EK440" s="138"/>
      <c r="EL440" s="138"/>
      <c r="EM440" s="138"/>
      <c r="EN440" s="138"/>
      <c r="EO440" s="199"/>
      <c r="EP440" s="138"/>
      <c r="EQ440" s="138"/>
      <c r="ER440" s="138"/>
      <c r="ES440" s="138"/>
      <c r="ET440" s="199"/>
      <c r="EU440" s="138"/>
      <c r="EV440" s="138"/>
      <c r="EW440" s="138"/>
      <c r="EX440" s="138"/>
      <c r="EY440" s="199"/>
      <c r="EZ440" s="138"/>
      <c r="FA440" s="138"/>
      <c r="FB440" s="138"/>
      <c r="FC440" s="138"/>
      <c r="FD440" s="199"/>
      <c r="FE440" s="138"/>
      <c r="FF440" s="138"/>
      <c r="FG440" s="138"/>
      <c r="FH440" s="138"/>
      <c r="FI440" s="199"/>
      <c r="FJ440" s="138"/>
      <c r="FK440" s="138"/>
      <c r="FL440" s="138"/>
      <c r="FM440" s="138"/>
      <c r="FN440" s="199"/>
      <c r="FO440" s="138"/>
      <c r="FP440" s="138"/>
      <c r="FQ440" s="138"/>
      <c r="FR440" s="138"/>
      <c r="FS440" s="199"/>
      <c r="FT440" s="138"/>
      <c r="FU440" s="138"/>
      <c r="FV440" s="138"/>
      <c r="FW440" s="138"/>
      <c r="FX440" s="199"/>
      <c r="FY440" s="138"/>
      <c r="FZ440" s="138"/>
      <c r="GA440" s="138"/>
      <c r="GB440" s="138"/>
      <c r="GC440" s="199"/>
      <c r="GF440" s="8"/>
    </row>
    <row r="441" spans="1:188" x14ac:dyDescent="0.15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99"/>
      <c r="Q441" s="138"/>
      <c r="R441" s="138"/>
      <c r="S441" s="138"/>
      <c r="T441" s="199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99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  <c r="BP441" s="138"/>
      <c r="BQ441" s="138"/>
      <c r="BR441" s="138"/>
      <c r="BS441" s="138"/>
      <c r="BT441" s="199"/>
      <c r="BU441" s="138"/>
      <c r="BV441" s="138"/>
      <c r="BW441" s="138"/>
      <c r="BX441" s="199"/>
      <c r="BY441" s="138"/>
      <c r="BZ441" s="138"/>
      <c r="CA441" s="138"/>
      <c r="CB441" s="199"/>
      <c r="CC441" s="138"/>
      <c r="CD441" s="138"/>
      <c r="CE441" s="138"/>
      <c r="CF441" s="199"/>
      <c r="CG441" s="138"/>
      <c r="CH441" s="138"/>
      <c r="CI441" s="138"/>
      <c r="CJ441" s="199"/>
      <c r="CK441" s="138"/>
      <c r="CL441" s="138"/>
      <c r="CM441" s="138"/>
      <c r="CN441" s="199"/>
      <c r="CO441" s="138"/>
      <c r="CP441" s="138"/>
      <c r="CQ441" s="138"/>
      <c r="CR441" s="199"/>
      <c r="CS441" s="138"/>
      <c r="CT441" s="138"/>
      <c r="CU441" s="138"/>
      <c r="CV441" s="199"/>
      <c r="CW441" s="138"/>
      <c r="CX441" s="138"/>
      <c r="CY441" s="138"/>
      <c r="CZ441" s="199"/>
      <c r="DA441" s="138"/>
      <c r="DB441" s="138"/>
      <c r="DC441" s="138"/>
      <c r="DD441" s="199"/>
      <c r="DE441" s="138"/>
      <c r="DF441" s="138"/>
      <c r="DG441" s="138"/>
      <c r="DH441" s="199"/>
      <c r="DI441" s="138"/>
      <c r="DJ441" s="138"/>
      <c r="DK441" s="138"/>
      <c r="DL441" s="199"/>
      <c r="DM441" s="138"/>
      <c r="DN441" s="138"/>
      <c r="DO441" s="138"/>
      <c r="DP441" s="199"/>
      <c r="DQ441" s="138"/>
      <c r="DR441" s="138"/>
      <c r="DS441" s="138"/>
      <c r="DT441" s="138"/>
      <c r="DU441" s="199"/>
      <c r="DV441" s="138"/>
      <c r="DW441" s="138"/>
      <c r="DX441" s="138"/>
      <c r="DY441" s="138"/>
      <c r="DZ441" s="199"/>
      <c r="EA441" s="138"/>
      <c r="EB441" s="138"/>
      <c r="EC441" s="138"/>
      <c r="ED441" s="138"/>
      <c r="EE441" s="199"/>
      <c r="EF441" s="138"/>
      <c r="EG441" s="138"/>
      <c r="EH441" s="138"/>
      <c r="EI441" s="138"/>
      <c r="EJ441" s="199"/>
      <c r="EK441" s="138"/>
      <c r="EL441" s="138"/>
      <c r="EM441" s="138"/>
      <c r="EN441" s="138"/>
      <c r="EO441" s="199"/>
      <c r="EP441" s="138"/>
      <c r="EQ441" s="138"/>
      <c r="ER441" s="138"/>
      <c r="ES441" s="138"/>
      <c r="ET441" s="199"/>
      <c r="EU441" s="138"/>
      <c r="EV441" s="138"/>
      <c r="EW441" s="138"/>
      <c r="EX441" s="138"/>
      <c r="EY441" s="199"/>
      <c r="EZ441" s="138"/>
      <c r="FA441" s="138"/>
      <c r="FB441" s="138"/>
      <c r="FC441" s="138"/>
      <c r="FD441" s="199"/>
      <c r="FE441" s="138"/>
      <c r="FF441" s="138"/>
      <c r="FG441" s="138"/>
      <c r="FH441" s="138"/>
      <c r="FI441" s="199"/>
      <c r="FJ441" s="138"/>
      <c r="FK441" s="138"/>
      <c r="FL441" s="138"/>
      <c r="FM441" s="138"/>
      <c r="FN441" s="199"/>
      <c r="FO441" s="138"/>
      <c r="FP441" s="138"/>
      <c r="FQ441" s="138"/>
      <c r="FR441" s="138"/>
      <c r="FS441" s="199"/>
      <c r="FT441" s="138"/>
      <c r="FU441" s="138"/>
      <c r="FV441" s="138"/>
      <c r="FW441" s="138"/>
      <c r="FX441" s="199"/>
      <c r="FY441" s="138"/>
      <c r="FZ441" s="138"/>
      <c r="GA441" s="138"/>
      <c r="GB441" s="138"/>
      <c r="GC441" s="199"/>
      <c r="GF441" s="8"/>
    </row>
    <row r="442" spans="1:188" x14ac:dyDescent="0.15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99"/>
      <c r="Q442" s="138"/>
      <c r="R442" s="138"/>
      <c r="S442" s="138"/>
      <c r="T442" s="199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99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  <c r="BP442" s="138"/>
      <c r="BQ442" s="138"/>
      <c r="BR442" s="138"/>
      <c r="BS442" s="138"/>
      <c r="BT442" s="199"/>
      <c r="BU442" s="138"/>
      <c r="BV442" s="138"/>
      <c r="BW442" s="138"/>
      <c r="BX442" s="199"/>
      <c r="BY442" s="138"/>
      <c r="BZ442" s="138"/>
      <c r="CA442" s="138"/>
      <c r="CB442" s="199"/>
      <c r="CC442" s="138"/>
      <c r="CD442" s="138"/>
      <c r="CE442" s="138"/>
      <c r="CF442" s="199"/>
      <c r="CG442" s="138"/>
      <c r="CH442" s="138"/>
      <c r="CI442" s="138"/>
      <c r="CJ442" s="199"/>
      <c r="CK442" s="138"/>
      <c r="CL442" s="138"/>
      <c r="CM442" s="138"/>
      <c r="CN442" s="199"/>
      <c r="CO442" s="138"/>
      <c r="CP442" s="138"/>
      <c r="CQ442" s="138"/>
      <c r="CR442" s="199"/>
      <c r="CS442" s="138"/>
      <c r="CT442" s="138"/>
      <c r="CU442" s="138"/>
      <c r="CV442" s="199"/>
      <c r="CW442" s="138"/>
      <c r="CX442" s="138"/>
      <c r="CY442" s="138"/>
      <c r="CZ442" s="199"/>
      <c r="DA442" s="138"/>
      <c r="DB442" s="138"/>
      <c r="DC442" s="138"/>
      <c r="DD442" s="199"/>
      <c r="DE442" s="138"/>
      <c r="DF442" s="138"/>
      <c r="DG442" s="138"/>
      <c r="DH442" s="199"/>
      <c r="DI442" s="138"/>
      <c r="DJ442" s="138"/>
      <c r="DK442" s="138"/>
      <c r="DL442" s="199"/>
      <c r="DM442" s="138"/>
      <c r="DN442" s="138"/>
      <c r="DO442" s="138"/>
      <c r="DP442" s="199"/>
      <c r="DQ442" s="138"/>
      <c r="DR442" s="138"/>
      <c r="DS442" s="138"/>
      <c r="DT442" s="138"/>
      <c r="DU442" s="199"/>
      <c r="DV442" s="138"/>
      <c r="DW442" s="138"/>
      <c r="DX442" s="138"/>
      <c r="DY442" s="138"/>
      <c r="DZ442" s="199"/>
      <c r="EA442" s="138"/>
      <c r="EB442" s="138"/>
      <c r="EC442" s="138"/>
      <c r="ED442" s="138"/>
      <c r="EE442" s="199"/>
      <c r="EF442" s="138"/>
      <c r="EG442" s="138"/>
      <c r="EH442" s="138"/>
      <c r="EI442" s="138"/>
      <c r="EJ442" s="199"/>
      <c r="EK442" s="138"/>
      <c r="EL442" s="138"/>
      <c r="EM442" s="138"/>
      <c r="EN442" s="138"/>
      <c r="EO442" s="199"/>
      <c r="EP442" s="138"/>
      <c r="EQ442" s="138"/>
      <c r="ER442" s="138"/>
      <c r="ES442" s="138"/>
      <c r="ET442" s="199"/>
      <c r="EU442" s="138"/>
      <c r="EV442" s="138"/>
      <c r="EW442" s="138"/>
      <c r="EX442" s="138"/>
      <c r="EY442" s="199"/>
      <c r="EZ442" s="138"/>
      <c r="FA442" s="138"/>
      <c r="FB442" s="138"/>
      <c r="FC442" s="138"/>
      <c r="FD442" s="199"/>
      <c r="FE442" s="138"/>
      <c r="FF442" s="138"/>
      <c r="FG442" s="138"/>
      <c r="FH442" s="138"/>
      <c r="FI442" s="199"/>
      <c r="FJ442" s="138"/>
      <c r="FK442" s="138"/>
      <c r="FL442" s="138"/>
      <c r="FM442" s="138"/>
      <c r="FN442" s="199"/>
      <c r="FO442" s="138"/>
      <c r="FP442" s="138"/>
      <c r="FQ442" s="138"/>
      <c r="FR442" s="138"/>
      <c r="FS442" s="199"/>
      <c r="FT442" s="138"/>
      <c r="FU442" s="138"/>
      <c r="FV442" s="138"/>
      <c r="FW442" s="138"/>
      <c r="FX442" s="199"/>
      <c r="FY442" s="138"/>
      <c r="FZ442" s="138"/>
      <c r="GA442" s="138"/>
      <c r="GB442" s="138"/>
      <c r="GC442" s="199"/>
      <c r="GF442" s="8"/>
    </row>
    <row r="443" spans="1:188" x14ac:dyDescent="0.15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99"/>
      <c r="Q443" s="138"/>
      <c r="R443" s="138"/>
      <c r="S443" s="138"/>
      <c r="T443" s="199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99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38"/>
      <c r="BI443" s="138"/>
      <c r="BJ443" s="138"/>
      <c r="BK443" s="138"/>
      <c r="BL443" s="138"/>
      <c r="BM443" s="138"/>
      <c r="BN443" s="138"/>
      <c r="BO443" s="138"/>
      <c r="BP443" s="138"/>
      <c r="BQ443" s="138"/>
      <c r="BR443" s="138"/>
      <c r="BS443" s="138"/>
      <c r="BT443" s="199"/>
      <c r="BU443" s="138"/>
      <c r="BV443" s="138"/>
      <c r="BW443" s="138"/>
      <c r="BX443" s="199"/>
      <c r="BY443" s="138"/>
      <c r="BZ443" s="138"/>
      <c r="CA443" s="138"/>
      <c r="CB443" s="199"/>
      <c r="CC443" s="138"/>
      <c r="CD443" s="138"/>
      <c r="CE443" s="138"/>
      <c r="CF443" s="199"/>
      <c r="CG443" s="138"/>
      <c r="CH443" s="138"/>
      <c r="CI443" s="138"/>
      <c r="CJ443" s="199"/>
      <c r="CK443" s="138"/>
      <c r="CL443" s="138"/>
      <c r="CM443" s="138"/>
      <c r="CN443" s="199"/>
      <c r="CO443" s="138"/>
      <c r="CP443" s="138"/>
      <c r="CQ443" s="138"/>
      <c r="CR443" s="199"/>
      <c r="CS443" s="138"/>
      <c r="CT443" s="138"/>
      <c r="CU443" s="138"/>
      <c r="CV443" s="199"/>
      <c r="CW443" s="138"/>
      <c r="CX443" s="138"/>
      <c r="CY443" s="138"/>
      <c r="CZ443" s="199"/>
      <c r="DA443" s="138"/>
      <c r="DB443" s="138"/>
      <c r="DC443" s="138"/>
      <c r="DD443" s="199"/>
      <c r="DE443" s="138"/>
      <c r="DF443" s="138"/>
      <c r="DG443" s="138"/>
      <c r="DH443" s="199"/>
      <c r="DI443" s="138"/>
      <c r="DJ443" s="138"/>
      <c r="DK443" s="138"/>
      <c r="DL443" s="199"/>
      <c r="DM443" s="138"/>
      <c r="DN443" s="138"/>
      <c r="DO443" s="138"/>
      <c r="DP443" s="199"/>
      <c r="DQ443" s="138"/>
      <c r="DR443" s="138"/>
      <c r="DS443" s="138"/>
      <c r="DT443" s="138"/>
      <c r="DU443" s="199"/>
      <c r="DV443" s="138"/>
      <c r="DW443" s="138"/>
      <c r="DX443" s="138"/>
      <c r="DY443" s="138"/>
      <c r="DZ443" s="199"/>
      <c r="EA443" s="138"/>
      <c r="EB443" s="138"/>
      <c r="EC443" s="138"/>
      <c r="ED443" s="138"/>
      <c r="EE443" s="199"/>
      <c r="EF443" s="138"/>
      <c r="EG443" s="138"/>
      <c r="EH443" s="138"/>
      <c r="EI443" s="138"/>
      <c r="EJ443" s="199"/>
      <c r="EK443" s="138"/>
      <c r="EL443" s="138"/>
      <c r="EM443" s="138"/>
      <c r="EN443" s="138"/>
      <c r="EO443" s="199"/>
      <c r="EP443" s="138"/>
      <c r="EQ443" s="138"/>
      <c r="ER443" s="138"/>
      <c r="ES443" s="138"/>
      <c r="ET443" s="199"/>
      <c r="EU443" s="138"/>
      <c r="EV443" s="138"/>
      <c r="EW443" s="138"/>
      <c r="EX443" s="138"/>
      <c r="EY443" s="199"/>
      <c r="EZ443" s="138"/>
      <c r="FA443" s="138"/>
      <c r="FB443" s="138"/>
      <c r="FC443" s="138"/>
      <c r="FD443" s="199"/>
      <c r="FE443" s="138"/>
      <c r="FF443" s="138"/>
      <c r="FG443" s="138"/>
      <c r="FH443" s="138"/>
      <c r="FI443" s="199"/>
      <c r="FJ443" s="138"/>
      <c r="FK443" s="138"/>
      <c r="FL443" s="138"/>
      <c r="FM443" s="138"/>
      <c r="FN443" s="199"/>
      <c r="FO443" s="138"/>
      <c r="FP443" s="138"/>
      <c r="FQ443" s="138"/>
      <c r="FR443" s="138"/>
      <c r="FS443" s="199"/>
      <c r="FT443" s="138"/>
      <c r="FU443" s="138"/>
      <c r="FV443" s="138"/>
      <c r="FW443" s="138"/>
      <c r="FX443" s="199"/>
      <c r="FY443" s="138"/>
      <c r="FZ443" s="138"/>
      <c r="GA443" s="138"/>
      <c r="GB443" s="138"/>
      <c r="GC443" s="199"/>
      <c r="GF443" s="8"/>
    </row>
    <row r="444" spans="1:188" x14ac:dyDescent="0.15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99"/>
      <c r="Q444" s="138"/>
      <c r="R444" s="138"/>
      <c r="S444" s="138"/>
      <c r="T444" s="199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99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  <c r="BP444" s="138"/>
      <c r="BQ444" s="138"/>
      <c r="BR444" s="138"/>
      <c r="BS444" s="138"/>
      <c r="BT444" s="199"/>
      <c r="BU444" s="138"/>
      <c r="BV444" s="138"/>
      <c r="BW444" s="138"/>
      <c r="BX444" s="199"/>
      <c r="BY444" s="138"/>
      <c r="BZ444" s="138"/>
      <c r="CA444" s="138"/>
      <c r="CB444" s="199"/>
      <c r="CC444" s="138"/>
      <c r="CD444" s="138"/>
      <c r="CE444" s="138"/>
      <c r="CF444" s="199"/>
      <c r="CG444" s="138"/>
      <c r="CH444" s="138"/>
      <c r="CI444" s="138"/>
      <c r="CJ444" s="199"/>
      <c r="CK444" s="138"/>
      <c r="CL444" s="138"/>
      <c r="CM444" s="138"/>
      <c r="CN444" s="199"/>
      <c r="CO444" s="138"/>
      <c r="CP444" s="138"/>
      <c r="CQ444" s="138"/>
      <c r="CR444" s="199"/>
      <c r="CS444" s="138"/>
      <c r="CT444" s="138"/>
      <c r="CU444" s="138"/>
      <c r="CV444" s="199"/>
      <c r="CW444" s="138"/>
      <c r="CX444" s="138"/>
      <c r="CY444" s="138"/>
      <c r="CZ444" s="199"/>
      <c r="DA444" s="138"/>
      <c r="DB444" s="138"/>
      <c r="DC444" s="138"/>
      <c r="DD444" s="199"/>
      <c r="DE444" s="138"/>
      <c r="DF444" s="138"/>
      <c r="DG444" s="138"/>
      <c r="DH444" s="199"/>
      <c r="DI444" s="138"/>
      <c r="DJ444" s="138"/>
      <c r="DK444" s="138"/>
      <c r="DL444" s="199"/>
      <c r="DM444" s="138"/>
      <c r="DN444" s="138"/>
      <c r="DO444" s="138"/>
      <c r="DP444" s="199"/>
      <c r="DQ444" s="138"/>
      <c r="DR444" s="138"/>
      <c r="DS444" s="138"/>
      <c r="DT444" s="138"/>
      <c r="DU444" s="199"/>
      <c r="DV444" s="138"/>
      <c r="DW444" s="138"/>
      <c r="DX444" s="138"/>
      <c r="DY444" s="138"/>
      <c r="DZ444" s="199"/>
      <c r="EA444" s="138"/>
      <c r="EB444" s="138"/>
      <c r="EC444" s="138"/>
      <c r="ED444" s="138"/>
      <c r="EE444" s="199"/>
      <c r="EF444" s="138"/>
      <c r="EG444" s="138"/>
      <c r="EH444" s="138"/>
      <c r="EI444" s="138"/>
      <c r="EJ444" s="199"/>
      <c r="EK444" s="138"/>
      <c r="EL444" s="138"/>
      <c r="EM444" s="138"/>
      <c r="EN444" s="138"/>
      <c r="EO444" s="199"/>
      <c r="EP444" s="138"/>
      <c r="EQ444" s="138"/>
      <c r="ER444" s="138"/>
      <c r="ES444" s="138"/>
      <c r="ET444" s="199"/>
      <c r="EU444" s="138"/>
      <c r="EV444" s="138"/>
      <c r="EW444" s="138"/>
      <c r="EX444" s="138"/>
      <c r="EY444" s="199"/>
      <c r="EZ444" s="138"/>
      <c r="FA444" s="138"/>
      <c r="FB444" s="138"/>
      <c r="FC444" s="138"/>
      <c r="FD444" s="199"/>
      <c r="FE444" s="138"/>
      <c r="FF444" s="138"/>
      <c r="FG444" s="138"/>
      <c r="FH444" s="138"/>
      <c r="FI444" s="199"/>
      <c r="FJ444" s="138"/>
      <c r="FK444" s="138"/>
      <c r="FL444" s="138"/>
      <c r="FM444" s="138"/>
      <c r="FN444" s="199"/>
      <c r="FO444" s="138"/>
      <c r="FP444" s="138"/>
      <c r="FQ444" s="138"/>
      <c r="FR444" s="138"/>
      <c r="FS444" s="199"/>
      <c r="FT444" s="138"/>
      <c r="FU444" s="138"/>
      <c r="FV444" s="138"/>
      <c r="FW444" s="138"/>
      <c r="FX444" s="199"/>
      <c r="FY444" s="138"/>
      <c r="FZ444" s="138"/>
      <c r="GA444" s="138"/>
      <c r="GB444" s="138"/>
      <c r="GC444" s="199"/>
      <c r="GF444" s="8"/>
    </row>
    <row r="445" spans="1:188" x14ac:dyDescent="0.15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99"/>
      <c r="Q445" s="138"/>
      <c r="R445" s="138"/>
      <c r="S445" s="138"/>
      <c r="T445" s="199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99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38"/>
      <c r="BI445" s="138"/>
      <c r="BJ445" s="138"/>
      <c r="BK445" s="138"/>
      <c r="BL445" s="138"/>
      <c r="BM445" s="138"/>
      <c r="BN445" s="138"/>
      <c r="BO445" s="138"/>
      <c r="BP445" s="138"/>
      <c r="BQ445" s="138"/>
      <c r="BR445" s="138"/>
      <c r="BS445" s="138"/>
      <c r="BT445" s="199"/>
      <c r="BU445" s="138"/>
      <c r="BV445" s="138"/>
      <c r="BW445" s="138"/>
      <c r="BX445" s="199"/>
      <c r="BY445" s="138"/>
      <c r="BZ445" s="138"/>
      <c r="CA445" s="138"/>
      <c r="CB445" s="199"/>
      <c r="CC445" s="138"/>
      <c r="CD445" s="138"/>
      <c r="CE445" s="138"/>
      <c r="CF445" s="199"/>
      <c r="CG445" s="138"/>
      <c r="CH445" s="138"/>
      <c r="CI445" s="138"/>
      <c r="CJ445" s="199"/>
      <c r="CK445" s="138"/>
      <c r="CL445" s="138"/>
      <c r="CM445" s="138"/>
      <c r="CN445" s="199"/>
      <c r="CO445" s="138"/>
      <c r="CP445" s="138"/>
      <c r="CQ445" s="138"/>
      <c r="CR445" s="199"/>
      <c r="CS445" s="138"/>
      <c r="CT445" s="138"/>
      <c r="CU445" s="138"/>
      <c r="CV445" s="199"/>
      <c r="CW445" s="138"/>
      <c r="CX445" s="138"/>
      <c r="CY445" s="138"/>
      <c r="CZ445" s="199"/>
      <c r="DA445" s="138"/>
      <c r="DB445" s="138"/>
      <c r="DC445" s="138"/>
      <c r="DD445" s="199"/>
      <c r="DE445" s="138"/>
      <c r="DF445" s="138"/>
      <c r="DG445" s="138"/>
      <c r="DH445" s="199"/>
      <c r="DI445" s="138"/>
      <c r="DJ445" s="138"/>
      <c r="DK445" s="138"/>
      <c r="DL445" s="199"/>
      <c r="DM445" s="138"/>
      <c r="DN445" s="138"/>
      <c r="DO445" s="138"/>
      <c r="DP445" s="199"/>
      <c r="DQ445" s="138"/>
      <c r="DR445" s="138"/>
      <c r="DS445" s="138"/>
      <c r="DT445" s="138"/>
      <c r="DU445" s="199"/>
      <c r="DV445" s="138"/>
      <c r="DW445" s="138"/>
      <c r="DX445" s="138"/>
      <c r="DY445" s="138"/>
      <c r="DZ445" s="199"/>
      <c r="EA445" s="138"/>
      <c r="EB445" s="138"/>
      <c r="EC445" s="138"/>
      <c r="ED445" s="138"/>
      <c r="EE445" s="199"/>
      <c r="EF445" s="138"/>
      <c r="EG445" s="138"/>
      <c r="EH445" s="138"/>
      <c r="EI445" s="138"/>
      <c r="EJ445" s="199"/>
      <c r="EK445" s="138"/>
      <c r="EL445" s="138"/>
      <c r="EM445" s="138"/>
      <c r="EN445" s="138"/>
      <c r="EO445" s="199"/>
      <c r="EP445" s="138"/>
      <c r="EQ445" s="138"/>
      <c r="ER445" s="138"/>
      <c r="ES445" s="138"/>
      <c r="ET445" s="199"/>
      <c r="EU445" s="138"/>
      <c r="EV445" s="138"/>
      <c r="EW445" s="138"/>
      <c r="EX445" s="138"/>
      <c r="EY445" s="199"/>
      <c r="EZ445" s="138"/>
      <c r="FA445" s="138"/>
      <c r="FB445" s="138"/>
      <c r="FC445" s="138"/>
      <c r="FD445" s="199"/>
      <c r="FE445" s="138"/>
      <c r="FF445" s="138"/>
      <c r="FG445" s="138"/>
      <c r="FH445" s="138"/>
      <c r="FI445" s="199"/>
      <c r="FJ445" s="138"/>
      <c r="FK445" s="138"/>
      <c r="FL445" s="138"/>
      <c r="FM445" s="138"/>
      <c r="FN445" s="199"/>
      <c r="FO445" s="138"/>
      <c r="FP445" s="138"/>
      <c r="FQ445" s="138"/>
      <c r="FR445" s="138"/>
      <c r="FS445" s="199"/>
      <c r="FT445" s="138"/>
      <c r="FU445" s="138"/>
      <c r="FV445" s="138"/>
      <c r="FW445" s="138"/>
      <c r="FX445" s="199"/>
      <c r="FY445" s="138"/>
      <c r="FZ445" s="138"/>
      <c r="GA445" s="138"/>
      <c r="GB445" s="138"/>
      <c r="GC445" s="199"/>
      <c r="GF445" s="8"/>
    </row>
    <row r="446" spans="1:188" x14ac:dyDescent="0.15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99"/>
      <c r="Q446" s="138"/>
      <c r="R446" s="138"/>
      <c r="S446" s="138"/>
      <c r="T446" s="199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99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38"/>
      <c r="BI446" s="138"/>
      <c r="BJ446" s="138"/>
      <c r="BK446" s="138"/>
      <c r="BL446" s="138"/>
      <c r="BM446" s="138"/>
      <c r="BN446" s="138"/>
      <c r="BO446" s="138"/>
      <c r="BP446" s="138"/>
      <c r="BQ446" s="138"/>
      <c r="BR446" s="138"/>
      <c r="BS446" s="138"/>
      <c r="BT446" s="199"/>
      <c r="BU446" s="138"/>
      <c r="BV446" s="138"/>
      <c r="BW446" s="138"/>
      <c r="BX446" s="199"/>
      <c r="BY446" s="138"/>
      <c r="BZ446" s="138"/>
      <c r="CA446" s="138"/>
      <c r="CB446" s="199"/>
      <c r="CC446" s="138"/>
      <c r="CD446" s="138"/>
      <c r="CE446" s="138"/>
      <c r="CF446" s="199"/>
      <c r="CG446" s="138"/>
      <c r="CH446" s="138"/>
      <c r="CI446" s="138"/>
      <c r="CJ446" s="199"/>
      <c r="CK446" s="138"/>
      <c r="CL446" s="138"/>
      <c r="CM446" s="138"/>
      <c r="CN446" s="199"/>
      <c r="CO446" s="138"/>
      <c r="CP446" s="138"/>
      <c r="CQ446" s="138"/>
      <c r="CR446" s="199"/>
      <c r="CS446" s="138"/>
      <c r="CT446" s="138"/>
      <c r="CU446" s="138"/>
      <c r="CV446" s="199"/>
      <c r="CW446" s="138"/>
      <c r="CX446" s="138"/>
      <c r="CY446" s="138"/>
      <c r="CZ446" s="199"/>
      <c r="DA446" s="138"/>
      <c r="DB446" s="138"/>
      <c r="DC446" s="138"/>
      <c r="DD446" s="199"/>
      <c r="DE446" s="138"/>
      <c r="DF446" s="138"/>
      <c r="DG446" s="138"/>
      <c r="DH446" s="199"/>
      <c r="DI446" s="138"/>
      <c r="DJ446" s="138"/>
      <c r="DK446" s="138"/>
      <c r="DL446" s="199"/>
      <c r="DM446" s="138"/>
      <c r="DN446" s="138"/>
      <c r="DO446" s="138"/>
      <c r="DP446" s="199"/>
      <c r="DQ446" s="138"/>
      <c r="DR446" s="138"/>
      <c r="DS446" s="138"/>
      <c r="DT446" s="138"/>
      <c r="DU446" s="199"/>
      <c r="DV446" s="138"/>
      <c r="DW446" s="138"/>
      <c r="DX446" s="138"/>
      <c r="DY446" s="138"/>
      <c r="DZ446" s="199"/>
      <c r="EA446" s="138"/>
      <c r="EB446" s="138"/>
      <c r="EC446" s="138"/>
      <c r="ED446" s="138"/>
      <c r="EE446" s="199"/>
      <c r="EF446" s="138"/>
      <c r="EG446" s="138"/>
      <c r="EH446" s="138"/>
      <c r="EI446" s="138"/>
      <c r="EJ446" s="199"/>
      <c r="EK446" s="138"/>
      <c r="EL446" s="138"/>
      <c r="EM446" s="138"/>
      <c r="EN446" s="138"/>
      <c r="EO446" s="199"/>
      <c r="EP446" s="138"/>
      <c r="EQ446" s="138"/>
      <c r="ER446" s="138"/>
      <c r="ES446" s="138"/>
      <c r="ET446" s="199"/>
      <c r="EU446" s="138"/>
      <c r="EV446" s="138"/>
      <c r="EW446" s="138"/>
      <c r="EX446" s="138"/>
      <c r="EY446" s="199"/>
      <c r="EZ446" s="138"/>
      <c r="FA446" s="138"/>
      <c r="FB446" s="138"/>
      <c r="FC446" s="138"/>
      <c r="FD446" s="199"/>
      <c r="FE446" s="138"/>
      <c r="FF446" s="138"/>
      <c r="FG446" s="138"/>
      <c r="FH446" s="138"/>
      <c r="FI446" s="199"/>
      <c r="FJ446" s="138"/>
      <c r="FK446" s="138"/>
      <c r="FL446" s="138"/>
      <c r="FM446" s="138"/>
      <c r="FN446" s="199"/>
      <c r="FO446" s="138"/>
      <c r="FP446" s="138"/>
      <c r="FQ446" s="138"/>
      <c r="FR446" s="138"/>
      <c r="FS446" s="199"/>
      <c r="FT446" s="138"/>
      <c r="FU446" s="138"/>
      <c r="FV446" s="138"/>
      <c r="FW446" s="138"/>
      <c r="FX446" s="199"/>
      <c r="FY446" s="138"/>
      <c r="FZ446" s="138"/>
      <c r="GA446" s="138"/>
      <c r="GB446" s="138"/>
      <c r="GC446" s="199"/>
      <c r="GF446" s="8"/>
    </row>
    <row r="447" spans="1:188" x14ac:dyDescent="0.15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99"/>
      <c r="Q447" s="138"/>
      <c r="R447" s="138"/>
      <c r="S447" s="138"/>
      <c r="T447" s="199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99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  <c r="BO447" s="138"/>
      <c r="BP447" s="138"/>
      <c r="BQ447" s="138"/>
      <c r="BR447" s="138"/>
      <c r="BS447" s="138"/>
      <c r="BT447" s="199"/>
      <c r="BU447" s="138"/>
      <c r="BV447" s="138"/>
      <c r="BW447" s="138"/>
      <c r="BX447" s="199"/>
      <c r="BY447" s="138"/>
      <c r="BZ447" s="138"/>
      <c r="CA447" s="138"/>
      <c r="CB447" s="199"/>
      <c r="CC447" s="138"/>
      <c r="CD447" s="138"/>
      <c r="CE447" s="138"/>
      <c r="CF447" s="199"/>
      <c r="CG447" s="138"/>
      <c r="CH447" s="138"/>
      <c r="CI447" s="138"/>
      <c r="CJ447" s="199"/>
      <c r="CK447" s="138"/>
      <c r="CL447" s="138"/>
      <c r="CM447" s="138"/>
      <c r="CN447" s="199"/>
      <c r="CO447" s="138"/>
      <c r="CP447" s="138"/>
      <c r="CQ447" s="138"/>
      <c r="CR447" s="199"/>
      <c r="CS447" s="138"/>
      <c r="CT447" s="138"/>
      <c r="CU447" s="138"/>
      <c r="CV447" s="199"/>
      <c r="CW447" s="138"/>
      <c r="CX447" s="138"/>
      <c r="CY447" s="138"/>
      <c r="CZ447" s="199"/>
      <c r="DA447" s="138"/>
      <c r="DB447" s="138"/>
      <c r="DC447" s="138"/>
      <c r="DD447" s="199"/>
      <c r="DE447" s="138"/>
      <c r="DF447" s="138"/>
      <c r="DG447" s="138"/>
      <c r="DH447" s="199"/>
      <c r="DI447" s="138"/>
      <c r="DJ447" s="138"/>
      <c r="DK447" s="138"/>
      <c r="DL447" s="199"/>
      <c r="DM447" s="138"/>
      <c r="DN447" s="138"/>
      <c r="DO447" s="138"/>
      <c r="DP447" s="199"/>
      <c r="DQ447" s="138"/>
      <c r="DR447" s="138"/>
      <c r="DS447" s="138"/>
      <c r="DT447" s="138"/>
      <c r="DU447" s="199"/>
      <c r="DV447" s="138"/>
      <c r="DW447" s="138"/>
      <c r="DX447" s="138"/>
      <c r="DY447" s="138"/>
      <c r="DZ447" s="199"/>
      <c r="EA447" s="138"/>
      <c r="EB447" s="138"/>
      <c r="EC447" s="138"/>
      <c r="ED447" s="138"/>
      <c r="EE447" s="199"/>
      <c r="EF447" s="138"/>
      <c r="EG447" s="138"/>
      <c r="EH447" s="138"/>
      <c r="EI447" s="138"/>
      <c r="EJ447" s="199"/>
      <c r="EK447" s="138"/>
      <c r="EL447" s="138"/>
      <c r="EM447" s="138"/>
      <c r="EN447" s="138"/>
      <c r="EO447" s="199"/>
      <c r="EP447" s="138"/>
      <c r="EQ447" s="138"/>
      <c r="ER447" s="138"/>
      <c r="ES447" s="138"/>
      <c r="ET447" s="199"/>
      <c r="EU447" s="138"/>
      <c r="EV447" s="138"/>
      <c r="EW447" s="138"/>
      <c r="EX447" s="138"/>
      <c r="EY447" s="199"/>
      <c r="EZ447" s="138"/>
      <c r="FA447" s="138"/>
      <c r="FB447" s="138"/>
      <c r="FC447" s="138"/>
      <c r="FD447" s="199"/>
      <c r="FE447" s="138"/>
      <c r="FF447" s="138"/>
      <c r="FG447" s="138"/>
      <c r="FH447" s="138"/>
      <c r="FI447" s="199"/>
      <c r="FJ447" s="138"/>
      <c r="FK447" s="138"/>
      <c r="FL447" s="138"/>
      <c r="FM447" s="138"/>
      <c r="FN447" s="199"/>
      <c r="FO447" s="138"/>
      <c r="FP447" s="138"/>
      <c r="FQ447" s="138"/>
      <c r="FR447" s="138"/>
      <c r="FS447" s="199"/>
      <c r="FT447" s="138"/>
      <c r="FU447" s="138"/>
      <c r="FV447" s="138"/>
      <c r="FW447" s="138"/>
      <c r="FX447" s="199"/>
      <c r="FY447" s="138"/>
      <c r="FZ447" s="138"/>
      <c r="GA447" s="138"/>
      <c r="GB447" s="138"/>
      <c r="GC447" s="199"/>
      <c r="GF447" s="8"/>
    </row>
    <row r="448" spans="1:188" x14ac:dyDescent="0.15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99"/>
      <c r="Q448" s="138"/>
      <c r="R448" s="138"/>
      <c r="S448" s="138"/>
      <c r="T448" s="199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99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38"/>
      <c r="BI448" s="138"/>
      <c r="BJ448" s="138"/>
      <c r="BK448" s="138"/>
      <c r="BL448" s="138"/>
      <c r="BM448" s="138"/>
      <c r="BN448" s="138"/>
      <c r="BO448" s="138"/>
      <c r="BP448" s="138"/>
      <c r="BQ448" s="138"/>
      <c r="BR448" s="138"/>
      <c r="BS448" s="138"/>
      <c r="BT448" s="199"/>
      <c r="BU448" s="138"/>
      <c r="BV448" s="138"/>
      <c r="BW448" s="138"/>
      <c r="BX448" s="199"/>
      <c r="BY448" s="138"/>
      <c r="BZ448" s="138"/>
      <c r="CA448" s="138"/>
      <c r="CB448" s="199"/>
      <c r="CC448" s="138"/>
      <c r="CD448" s="138"/>
      <c r="CE448" s="138"/>
      <c r="CF448" s="199"/>
      <c r="CG448" s="138"/>
      <c r="CH448" s="138"/>
      <c r="CI448" s="138"/>
      <c r="CJ448" s="199"/>
      <c r="CK448" s="138"/>
      <c r="CL448" s="138"/>
      <c r="CM448" s="138"/>
      <c r="CN448" s="199"/>
      <c r="CO448" s="138"/>
      <c r="CP448" s="138"/>
      <c r="CQ448" s="138"/>
      <c r="CR448" s="199"/>
      <c r="CS448" s="138"/>
      <c r="CT448" s="138"/>
      <c r="CU448" s="138"/>
      <c r="CV448" s="199"/>
      <c r="CW448" s="138"/>
      <c r="CX448" s="138"/>
      <c r="CY448" s="138"/>
      <c r="CZ448" s="199"/>
      <c r="DA448" s="138"/>
      <c r="DB448" s="138"/>
      <c r="DC448" s="138"/>
      <c r="DD448" s="199"/>
      <c r="DE448" s="138"/>
      <c r="DF448" s="138"/>
      <c r="DG448" s="138"/>
      <c r="DH448" s="199"/>
      <c r="DI448" s="138"/>
      <c r="DJ448" s="138"/>
      <c r="DK448" s="138"/>
      <c r="DL448" s="199"/>
      <c r="DM448" s="138"/>
      <c r="DN448" s="138"/>
      <c r="DO448" s="138"/>
      <c r="DP448" s="199"/>
      <c r="DQ448" s="138"/>
      <c r="DR448" s="138"/>
      <c r="DS448" s="138"/>
      <c r="DT448" s="138"/>
      <c r="DU448" s="199"/>
      <c r="DV448" s="138"/>
      <c r="DW448" s="138"/>
      <c r="DX448" s="138"/>
      <c r="DY448" s="138"/>
      <c r="DZ448" s="199"/>
      <c r="EA448" s="138"/>
      <c r="EB448" s="138"/>
      <c r="EC448" s="138"/>
      <c r="ED448" s="138"/>
      <c r="EE448" s="199"/>
      <c r="EF448" s="138"/>
      <c r="EG448" s="138"/>
      <c r="EH448" s="138"/>
      <c r="EI448" s="138"/>
      <c r="EJ448" s="199"/>
      <c r="EK448" s="138"/>
      <c r="EL448" s="138"/>
      <c r="EM448" s="138"/>
      <c r="EN448" s="138"/>
      <c r="EO448" s="199"/>
      <c r="EP448" s="138"/>
      <c r="EQ448" s="138"/>
      <c r="ER448" s="138"/>
      <c r="ES448" s="138"/>
      <c r="ET448" s="199"/>
      <c r="EU448" s="138"/>
      <c r="EV448" s="138"/>
      <c r="EW448" s="138"/>
      <c r="EX448" s="138"/>
      <c r="EY448" s="199"/>
      <c r="EZ448" s="138"/>
      <c r="FA448" s="138"/>
      <c r="FB448" s="138"/>
      <c r="FC448" s="138"/>
      <c r="FD448" s="199"/>
      <c r="FE448" s="138"/>
      <c r="FF448" s="138"/>
      <c r="FG448" s="138"/>
      <c r="FH448" s="138"/>
      <c r="FI448" s="199"/>
      <c r="FJ448" s="138"/>
      <c r="FK448" s="138"/>
      <c r="FL448" s="138"/>
      <c r="FM448" s="138"/>
      <c r="FN448" s="199"/>
      <c r="FO448" s="138"/>
      <c r="FP448" s="138"/>
      <c r="FQ448" s="138"/>
      <c r="FR448" s="138"/>
      <c r="FS448" s="199"/>
      <c r="FT448" s="138"/>
      <c r="FU448" s="138"/>
      <c r="FV448" s="138"/>
      <c r="FW448" s="138"/>
      <c r="FX448" s="199"/>
      <c r="FY448" s="138"/>
      <c r="FZ448" s="138"/>
      <c r="GA448" s="138"/>
      <c r="GB448" s="138"/>
      <c r="GC448" s="199"/>
      <c r="GF448" s="8"/>
    </row>
    <row r="449" spans="1:188" x14ac:dyDescent="0.15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99"/>
      <c r="Q449" s="138"/>
      <c r="R449" s="138"/>
      <c r="S449" s="138"/>
      <c r="T449" s="199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99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  <c r="BO449" s="138"/>
      <c r="BP449" s="138"/>
      <c r="BQ449" s="138"/>
      <c r="BR449" s="138"/>
      <c r="BS449" s="138"/>
      <c r="BT449" s="199"/>
      <c r="BU449" s="138"/>
      <c r="BV449" s="138"/>
      <c r="BW449" s="138"/>
      <c r="BX449" s="199"/>
      <c r="BY449" s="138"/>
      <c r="BZ449" s="138"/>
      <c r="CA449" s="138"/>
      <c r="CB449" s="199"/>
      <c r="CC449" s="138"/>
      <c r="CD449" s="138"/>
      <c r="CE449" s="138"/>
      <c r="CF449" s="199"/>
      <c r="CG449" s="138"/>
      <c r="CH449" s="138"/>
      <c r="CI449" s="138"/>
      <c r="CJ449" s="199"/>
      <c r="CK449" s="138"/>
      <c r="CL449" s="138"/>
      <c r="CM449" s="138"/>
      <c r="CN449" s="199"/>
      <c r="CO449" s="138"/>
      <c r="CP449" s="138"/>
      <c r="CQ449" s="138"/>
      <c r="CR449" s="199"/>
      <c r="CS449" s="138"/>
      <c r="CT449" s="138"/>
      <c r="CU449" s="138"/>
      <c r="CV449" s="199"/>
      <c r="CW449" s="138"/>
      <c r="CX449" s="138"/>
      <c r="CY449" s="138"/>
      <c r="CZ449" s="199"/>
      <c r="DA449" s="138"/>
      <c r="DB449" s="138"/>
      <c r="DC449" s="138"/>
      <c r="DD449" s="199"/>
      <c r="DE449" s="138"/>
      <c r="DF449" s="138"/>
      <c r="DG449" s="138"/>
      <c r="DH449" s="199"/>
      <c r="DI449" s="138"/>
      <c r="DJ449" s="138"/>
      <c r="DK449" s="138"/>
      <c r="DL449" s="199"/>
      <c r="DM449" s="138"/>
      <c r="DN449" s="138"/>
      <c r="DO449" s="138"/>
      <c r="DP449" s="199"/>
      <c r="DQ449" s="138"/>
      <c r="DR449" s="138"/>
      <c r="DS449" s="138"/>
      <c r="DT449" s="138"/>
      <c r="DU449" s="199"/>
      <c r="DV449" s="138"/>
      <c r="DW449" s="138"/>
      <c r="DX449" s="138"/>
      <c r="DY449" s="138"/>
      <c r="DZ449" s="199"/>
      <c r="EA449" s="138"/>
      <c r="EB449" s="138"/>
      <c r="EC449" s="138"/>
      <c r="ED449" s="138"/>
      <c r="EE449" s="199"/>
      <c r="EF449" s="138"/>
      <c r="EG449" s="138"/>
      <c r="EH449" s="138"/>
      <c r="EI449" s="138"/>
      <c r="EJ449" s="199"/>
      <c r="EK449" s="138"/>
      <c r="EL449" s="138"/>
      <c r="EM449" s="138"/>
      <c r="EN449" s="138"/>
      <c r="EO449" s="199"/>
      <c r="EP449" s="138"/>
      <c r="EQ449" s="138"/>
      <c r="ER449" s="138"/>
      <c r="ES449" s="138"/>
      <c r="ET449" s="199"/>
      <c r="EU449" s="138"/>
      <c r="EV449" s="138"/>
      <c r="EW449" s="138"/>
      <c r="EX449" s="138"/>
      <c r="EY449" s="199"/>
      <c r="EZ449" s="138"/>
      <c r="FA449" s="138"/>
      <c r="FB449" s="138"/>
      <c r="FC449" s="138"/>
      <c r="FD449" s="199"/>
      <c r="FE449" s="138"/>
      <c r="FF449" s="138"/>
      <c r="FG449" s="138"/>
      <c r="FH449" s="138"/>
      <c r="FI449" s="199"/>
      <c r="FJ449" s="138"/>
      <c r="FK449" s="138"/>
      <c r="FL449" s="138"/>
      <c r="FM449" s="138"/>
      <c r="FN449" s="199"/>
      <c r="FO449" s="138"/>
      <c r="FP449" s="138"/>
      <c r="FQ449" s="138"/>
      <c r="FR449" s="138"/>
      <c r="FS449" s="199"/>
      <c r="FT449" s="138"/>
      <c r="FU449" s="138"/>
      <c r="FV449" s="138"/>
      <c r="FW449" s="138"/>
      <c r="FX449" s="199"/>
      <c r="FY449" s="138"/>
      <c r="FZ449" s="138"/>
      <c r="GA449" s="138"/>
      <c r="GB449" s="138"/>
      <c r="GC449" s="199"/>
      <c r="GF449" s="8"/>
    </row>
    <row r="450" spans="1:188" x14ac:dyDescent="0.15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99"/>
      <c r="Q450" s="138"/>
      <c r="R450" s="138"/>
      <c r="S450" s="138"/>
      <c r="T450" s="199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99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38"/>
      <c r="BI450" s="138"/>
      <c r="BJ450" s="138"/>
      <c r="BK450" s="138"/>
      <c r="BL450" s="138"/>
      <c r="BM450" s="138"/>
      <c r="BN450" s="138"/>
      <c r="BO450" s="138"/>
      <c r="BP450" s="138"/>
      <c r="BQ450" s="138"/>
      <c r="BR450" s="138"/>
      <c r="BS450" s="138"/>
      <c r="BT450" s="199"/>
      <c r="BU450" s="138"/>
      <c r="BV450" s="138"/>
      <c r="BW450" s="138"/>
      <c r="BX450" s="199"/>
      <c r="BY450" s="138"/>
      <c r="BZ450" s="138"/>
      <c r="CA450" s="138"/>
      <c r="CB450" s="199"/>
      <c r="CC450" s="138"/>
      <c r="CD450" s="138"/>
      <c r="CE450" s="138"/>
      <c r="CF450" s="199"/>
      <c r="CG450" s="138"/>
      <c r="CH450" s="138"/>
      <c r="CI450" s="138"/>
      <c r="CJ450" s="199"/>
      <c r="CK450" s="138"/>
      <c r="CL450" s="138"/>
      <c r="CM450" s="138"/>
      <c r="CN450" s="199"/>
      <c r="CO450" s="138"/>
      <c r="CP450" s="138"/>
      <c r="CQ450" s="138"/>
      <c r="CR450" s="199"/>
      <c r="CS450" s="138"/>
      <c r="CT450" s="138"/>
      <c r="CU450" s="138"/>
      <c r="CV450" s="199"/>
      <c r="CW450" s="138"/>
      <c r="CX450" s="138"/>
      <c r="CY450" s="138"/>
      <c r="CZ450" s="199"/>
      <c r="DA450" s="138"/>
      <c r="DB450" s="138"/>
      <c r="DC450" s="138"/>
      <c r="DD450" s="199"/>
      <c r="DE450" s="138"/>
      <c r="DF450" s="138"/>
      <c r="DG450" s="138"/>
      <c r="DH450" s="199"/>
      <c r="DI450" s="138"/>
      <c r="DJ450" s="138"/>
      <c r="DK450" s="138"/>
      <c r="DL450" s="199"/>
      <c r="DM450" s="138"/>
      <c r="DN450" s="138"/>
      <c r="DO450" s="138"/>
      <c r="DP450" s="199"/>
      <c r="DQ450" s="138"/>
      <c r="DR450" s="138"/>
      <c r="DS450" s="138"/>
      <c r="DT450" s="138"/>
      <c r="DU450" s="199"/>
      <c r="DV450" s="138"/>
      <c r="DW450" s="138"/>
      <c r="DX450" s="138"/>
      <c r="DY450" s="138"/>
      <c r="DZ450" s="199"/>
      <c r="EA450" s="138"/>
      <c r="EB450" s="138"/>
      <c r="EC450" s="138"/>
      <c r="ED450" s="138"/>
      <c r="EE450" s="199"/>
      <c r="EF450" s="138"/>
      <c r="EG450" s="138"/>
      <c r="EH450" s="138"/>
      <c r="EI450" s="138"/>
      <c r="EJ450" s="199"/>
      <c r="EK450" s="138"/>
      <c r="EL450" s="138"/>
      <c r="EM450" s="138"/>
      <c r="EN450" s="138"/>
      <c r="EO450" s="199"/>
      <c r="EP450" s="138"/>
      <c r="EQ450" s="138"/>
      <c r="ER450" s="138"/>
      <c r="ES450" s="138"/>
      <c r="ET450" s="199"/>
      <c r="EU450" s="138"/>
      <c r="EV450" s="138"/>
      <c r="EW450" s="138"/>
      <c r="EX450" s="138"/>
      <c r="EY450" s="199"/>
      <c r="EZ450" s="138"/>
      <c r="FA450" s="138"/>
      <c r="FB450" s="138"/>
      <c r="FC450" s="138"/>
      <c r="FD450" s="199"/>
      <c r="FE450" s="138"/>
      <c r="FF450" s="138"/>
      <c r="FG450" s="138"/>
      <c r="FH450" s="138"/>
      <c r="FI450" s="199"/>
      <c r="FJ450" s="138"/>
      <c r="FK450" s="138"/>
      <c r="FL450" s="138"/>
      <c r="FM450" s="138"/>
      <c r="FN450" s="199"/>
      <c r="FO450" s="138"/>
      <c r="FP450" s="138"/>
      <c r="FQ450" s="138"/>
      <c r="FR450" s="138"/>
      <c r="FS450" s="199"/>
      <c r="FT450" s="138"/>
      <c r="FU450" s="138"/>
      <c r="FV450" s="138"/>
      <c r="FW450" s="138"/>
      <c r="FX450" s="199"/>
      <c r="FY450" s="138"/>
      <c r="FZ450" s="138"/>
      <c r="GA450" s="138"/>
      <c r="GB450" s="138"/>
      <c r="GC450" s="199"/>
      <c r="GF450" s="8"/>
    </row>
    <row r="451" spans="1:188" x14ac:dyDescent="0.15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99"/>
      <c r="Q451" s="138"/>
      <c r="R451" s="138"/>
      <c r="S451" s="138"/>
      <c r="T451" s="199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99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  <c r="BP451" s="138"/>
      <c r="BQ451" s="138"/>
      <c r="BR451" s="138"/>
      <c r="BS451" s="138"/>
      <c r="BT451" s="199"/>
      <c r="BU451" s="138"/>
      <c r="BV451" s="138"/>
      <c r="BW451" s="138"/>
      <c r="BX451" s="199"/>
      <c r="BY451" s="138"/>
      <c r="BZ451" s="138"/>
      <c r="CA451" s="138"/>
      <c r="CB451" s="199"/>
      <c r="CC451" s="138"/>
      <c r="CD451" s="138"/>
      <c r="CE451" s="138"/>
      <c r="CF451" s="199"/>
      <c r="CG451" s="138"/>
      <c r="CH451" s="138"/>
      <c r="CI451" s="138"/>
      <c r="CJ451" s="199"/>
      <c r="CK451" s="138"/>
      <c r="CL451" s="138"/>
      <c r="CM451" s="138"/>
      <c r="CN451" s="199"/>
      <c r="CO451" s="138"/>
      <c r="CP451" s="138"/>
      <c r="CQ451" s="138"/>
      <c r="CR451" s="199"/>
      <c r="CS451" s="138"/>
      <c r="CT451" s="138"/>
      <c r="CU451" s="138"/>
      <c r="CV451" s="199"/>
      <c r="CW451" s="138"/>
      <c r="CX451" s="138"/>
      <c r="CY451" s="138"/>
      <c r="CZ451" s="199"/>
      <c r="DA451" s="138"/>
      <c r="DB451" s="138"/>
      <c r="DC451" s="138"/>
      <c r="DD451" s="199"/>
      <c r="DE451" s="138"/>
      <c r="DF451" s="138"/>
      <c r="DG451" s="138"/>
      <c r="DH451" s="199"/>
      <c r="DI451" s="138"/>
      <c r="DJ451" s="138"/>
      <c r="DK451" s="138"/>
      <c r="DL451" s="199"/>
      <c r="DM451" s="138"/>
      <c r="DN451" s="138"/>
      <c r="DO451" s="138"/>
      <c r="DP451" s="199"/>
      <c r="DQ451" s="138"/>
      <c r="DR451" s="138"/>
      <c r="DS451" s="138"/>
      <c r="DT451" s="138"/>
      <c r="DU451" s="199"/>
      <c r="DV451" s="138"/>
      <c r="DW451" s="138"/>
      <c r="DX451" s="138"/>
      <c r="DY451" s="138"/>
      <c r="DZ451" s="199"/>
      <c r="EA451" s="138"/>
      <c r="EB451" s="138"/>
      <c r="EC451" s="138"/>
      <c r="ED451" s="138"/>
      <c r="EE451" s="199"/>
      <c r="EF451" s="138"/>
      <c r="EG451" s="138"/>
      <c r="EH451" s="138"/>
      <c r="EI451" s="138"/>
      <c r="EJ451" s="199"/>
      <c r="EK451" s="138"/>
      <c r="EL451" s="138"/>
      <c r="EM451" s="138"/>
      <c r="EN451" s="138"/>
      <c r="EO451" s="199"/>
      <c r="EP451" s="138"/>
      <c r="EQ451" s="138"/>
      <c r="ER451" s="138"/>
      <c r="ES451" s="138"/>
      <c r="ET451" s="199"/>
      <c r="EU451" s="138"/>
      <c r="EV451" s="138"/>
      <c r="EW451" s="138"/>
      <c r="EX451" s="138"/>
      <c r="EY451" s="199"/>
      <c r="EZ451" s="138"/>
      <c r="FA451" s="138"/>
      <c r="FB451" s="138"/>
      <c r="FC451" s="138"/>
      <c r="FD451" s="199"/>
      <c r="FE451" s="138"/>
      <c r="FF451" s="138"/>
      <c r="FG451" s="138"/>
      <c r="FH451" s="138"/>
      <c r="FI451" s="199"/>
      <c r="FJ451" s="138"/>
      <c r="FK451" s="138"/>
      <c r="FL451" s="138"/>
      <c r="FM451" s="138"/>
      <c r="FN451" s="199"/>
      <c r="FO451" s="138"/>
      <c r="FP451" s="138"/>
      <c r="FQ451" s="138"/>
      <c r="FR451" s="138"/>
      <c r="FS451" s="199"/>
      <c r="FT451" s="138"/>
      <c r="FU451" s="138"/>
      <c r="FV451" s="138"/>
      <c r="FW451" s="138"/>
      <c r="FX451" s="199"/>
      <c r="FY451" s="138"/>
      <c r="FZ451" s="138"/>
      <c r="GA451" s="138"/>
      <c r="GB451" s="138"/>
      <c r="GC451" s="199"/>
      <c r="GF451" s="8"/>
    </row>
    <row r="452" spans="1:188" x14ac:dyDescent="0.15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99"/>
      <c r="Q452" s="138"/>
      <c r="R452" s="138"/>
      <c r="S452" s="138"/>
      <c r="T452" s="199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99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38"/>
      <c r="BI452" s="138"/>
      <c r="BJ452" s="138"/>
      <c r="BK452" s="138"/>
      <c r="BL452" s="138"/>
      <c r="BM452" s="138"/>
      <c r="BN452" s="138"/>
      <c r="BO452" s="138"/>
      <c r="BP452" s="138"/>
      <c r="BQ452" s="138"/>
      <c r="BR452" s="138"/>
      <c r="BS452" s="138"/>
      <c r="BT452" s="199"/>
      <c r="BU452" s="138"/>
      <c r="BV452" s="138"/>
      <c r="BW452" s="138"/>
      <c r="BX452" s="199"/>
      <c r="BY452" s="138"/>
      <c r="BZ452" s="138"/>
      <c r="CA452" s="138"/>
      <c r="CB452" s="199"/>
      <c r="CC452" s="138"/>
      <c r="CD452" s="138"/>
      <c r="CE452" s="138"/>
      <c r="CF452" s="199"/>
      <c r="CG452" s="138"/>
      <c r="CH452" s="138"/>
      <c r="CI452" s="138"/>
      <c r="CJ452" s="199"/>
      <c r="CK452" s="138"/>
      <c r="CL452" s="138"/>
      <c r="CM452" s="138"/>
      <c r="CN452" s="199"/>
      <c r="CO452" s="138"/>
      <c r="CP452" s="138"/>
      <c r="CQ452" s="138"/>
      <c r="CR452" s="199"/>
      <c r="CS452" s="138"/>
      <c r="CT452" s="138"/>
      <c r="CU452" s="138"/>
      <c r="CV452" s="199"/>
      <c r="CW452" s="138"/>
      <c r="CX452" s="138"/>
      <c r="CY452" s="138"/>
      <c r="CZ452" s="199"/>
      <c r="DA452" s="138"/>
      <c r="DB452" s="138"/>
      <c r="DC452" s="138"/>
      <c r="DD452" s="199"/>
      <c r="DE452" s="138"/>
      <c r="DF452" s="138"/>
      <c r="DG452" s="138"/>
      <c r="DH452" s="199"/>
      <c r="DI452" s="138"/>
      <c r="DJ452" s="138"/>
      <c r="DK452" s="138"/>
      <c r="DL452" s="199"/>
      <c r="DM452" s="138"/>
      <c r="DN452" s="138"/>
      <c r="DO452" s="138"/>
      <c r="DP452" s="199"/>
      <c r="DQ452" s="138"/>
      <c r="DR452" s="138"/>
      <c r="DS452" s="138"/>
      <c r="DT452" s="138"/>
      <c r="DU452" s="199"/>
      <c r="DV452" s="138"/>
      <c r="DW452" s="138"/>
      <c r="DX452" s="138"/>
      <c r="DY452" s="138"/>
      <c r="DZ452" s="199"/>
      <c r="EA452" s="138"/>
      <c r="EB452" s="138"/>
      <c r="EC452" s="138"/>
      <c r="ED452" s="138"/>
      <c r="EE452" s="199"/>
      <c r="EF452" s="138"/>
      <c r="EG452" s="138"/>
      <c r="EH452" s="138"/>
      <c r="EI452" s="138"/>
      <c r="EJ452" s="199"/>
      <c r="EK452" s="138"/>
      <c r="EL452" s="138"/>
      <c r="EM452" s="138"/>
      <c r="EN452" s="138"/>
      <c r="EO452" s="199"/>
      <c r="EP452" s="138"/>
      <c r="EQ452" s="138"/>
      <c r="ER452" s="138"/>
      <c r="ES452" s="138"/>
      <c r="ET452" s="199"/>
      <c r="EU452" s="138"/>
      <c r="EV452" s="138"/>
      <c r="EW452" s="138"/>
      <c r="EX452" s="138"/>
      <c r="EY452" s="199"/>
      <c r="EZ452" s="138"/>
      <c r="FA452" s="138"/>
      <c r="FB452" s="138"/>
      <c r="FC452" s="138"/>
      <c r="FD452" s="199"/>
      <c r="FE452" s="138"/>
      <c r="FF452" s="138"/>
      <c r="FG452" s="138"/>
      <c r="FH452" s="138"/>
      <c r="FI452" s="199"/>
      <c r="FJ452" s="138"/>
      <c r="FK452" s="138"/>
      <c r="FL452" s="138"/>
      <c r="FM452" s="138"/>
      <c r="FN452" s="199"/>
      <c r="FO452" s="138"/>
      <c r="FP452" s="138"/>
      <c r="FQ452" s="138"/>
      <c r="FR452" s="138"/>
      <c r="FS452" s="199"/>
      <c r="FT452" s="138"/>
      <c r="FU452" s="138"/>
      <c r="FV452" s="138"/>
      <c r="FW452" s="138"/>
      <c r="FX452" s="199"/>
      <c r="FY452" s="138"/>
      <c r="FZ452" s="138"/>
      <c r="GA452" s="138"/>
      <c r="GB452" s="138"/>
      <c r="GC452" s="199"/>
      <c r="GF452" s="8"/>
    </row>
    <row r="453" spans="1:188" x14ac:dyDescent="0.1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99"/>
      <c r="Q453" s="138"/>
      <c r="R453" s="138"/>
      <c r="S453" s="138"/>
      <c r="T453" s="199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99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38"/>
      <c r="BI453" s="138"/>
      <c r="BJ453" s="138"/>
      <c r="BK453" s="138"/>
      <c r="BL453" s="138"/>
      <c r="BM453" s="138"/>
      <c r="BN453" s="138"/>
      <c r="BO453" s="138"/>
      <c r="BP453" s="138"/>
      <c r="BQ453" s="138"/>
      <c r="BR453" s="138"/>
      <c r="BS453" s="138"/>
      <c r="BT453" s="199"/>
      <c r="BU453" s="138"/>
      <c r="BV453" s="138"/>
      <c r="BW453" s="138"/>
      <c r="BX453" s="199"/>
      <c r="BY453" s="138"/>
      <c r="BZ453" s="138"/>
      <c r="CA453" s="138"/>
      <c r="CB453" s="199"/>
      <c r="CC453" s="138"/>
      <c r="CD453" s="138"/>
      <c r="CE453" s="138"/>
      <c r="CF453" s="199"/>
      <c r="CG453" s="138"/>
      <c r="CH453" s="138"/>
      <c r="CI453" s="138"/>
      <c r="CJ453" s="199"/>
      <c r="CK453" s="138"/>
      <c r="CL453" s="138"/>
      <c r="CM453" s="138"/>
      <c r="CN453" s="199"/>
      <c r="CO453" s="138"/>
      <c r="CP453" s="138"/>
      <c r="CQ453" s="138"/>
      <c r="CR453" s="199"/>
      <c r="CS453" s="138"/>
      <c r="CT453" s="138"/>
      <c r="CU453" s="138"/>
      <c r="CV453" s="199"/>
      <c r="CW453" s="138"/>
      <c r="CX453" s="138"/>
      <c r="CY453" s="138"/>
      <c r="CZ453" s="199"/>
      <c r="DA453" s="138"/>
      <c r="DB453" s="138"/>
      <c r="DC453" s="138"/>
      <c r="DD453" s="199"/>
      <c r="DE453" s="138"/>
      <c r="DF453" s="138"/>
      <c r="DG453" s="138"/>
      <c r="DH453" s="199"/>
      <c r="DI453" s="138"/>
      <c r="DJ453" s="138"/>
      <c r="DK453" s="138"/>
      <c r="DL453" s="199"/>
      <c r="DM453" s="138"/>
      <c r="DN453" s="138"/>
      <c r="DO453" s="138"/>
      <c r="DP453" s="199"/>
      <c r="DQ453" s="138"/>
      <c r="DR453" s="138"/>
      <c r="DS453" s="138"/>
      <c r="DT453" s="138"/>
      <c r="DU453" s="199"/>
      <c r="DV453" s="138"/>
      <c r="DW453" s="138"/>
      <c r="DX453" s="138"/>
      <c r="DY453" s="138"/>
      <c r="DZ453" s="199"/>
      <c r="EA453" s="138"/>
      <c r="EB453" s="138"/>
      <c r="EC453" s="138"/>
      <c r="ED453" s="138"/>
      <c r="EE453" s="199"/>
      <c r="EF453" s="138"/>
      <c r="EG453" s="138"/>
      <c r="EH453" s="138"/>
      <c r="EI453" s="138"/>
      <c r="EJ453" s="199"/>
      <c r="EK453" s="138"/>
      <c r="EL453" s="138"/>
      <c r="EM453" s="138"/>
      <c r="EN453" s="138"/>
      <c r="EO453" s="199"/>
      <c r="EP453" s="138"/>
      <c r="EQ453" s="138"/>
      <c r="ER453" s="138"/>
      <c r="ES453" s="138"/>
      <c r="ET453" s="199"/>
      <c r="EU453" s="138"/>
      <c r="EV453" s="138"/>
      <c r="EW453" s="138"/>
      <c r="EX453" s="138"/>
      <c r="EY453" s="199"/>
      <c r="EZ453" s="138"/>
      <c r="FA453" s="138"/>
      <c r="FB453" s="138"/>
      <c r="FC453" s="138"/>
      <c r="FD453" s="199"/>
      <c r="FE453" s="138"/>
      <c r="FF453" s="138"/>
      <c r="FG453" s="138"/>
      <c r="FH453" s="138"/>
      <c r="FI453" s="199"/>
      <c r="FJ453" s="138"/>
      <c r="FK453" s="138"/>
      <c r="FL453" s="138"/>
      <c r="FM453" s="138"/>
      <c r="FN453" s="199"/>
      <c r="FO453" s="138"/>
      <c r="FP453" s="138"/>
      <c r="FQ453" s="138"/>
      <c r="FR453" s="138"/>
      <c r="FS453" s="199"/>
      <c r="FT453" s="138"/>
      <c r="FU453" s="138"/>
      <c r="FV453" s="138"/>
      <c r="FW453" s="138"/>
      <c r="FX453" s="199"/>
      <c r="FY453" s="138"/>
      <c r="FZ453" s="138"/>
      <c r="GA453" s="138"/>
      <c r="GB453" s="138"/>
      <c r="GC453" s="199"/>
      <c r="GF453" s="8"/>
    </row>
    <row r="454" spans="1:188" x14ac:dyDescent="0.15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99"/>
      <c r="Q454" s="138"/>
      <c r="R454" s="138"/>
      <c r="S454" s="138"/>
      <c r="T454" s="199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99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  <c r="BO454" s="138"/>
      <c r="BP454" s="138"/>
      <c r="BQ454" s="138"/>
      <c r="BR454" s="138"/>
      <c r="BS454" s="138"/>
      <c r="BT454" s="199"/>
      <c r="BU454" s="138"/>
      <c r="BV454" s="138"/>
      <c r="BW454" s="138"/>
      <c r="BX454" s="199"/>
      <c r="BY454" s="138"/>
      <c r="BZ454" s="138"/>
      <c r="CA454" s="138"/>
      <c r="CB454" s="199"/>
      <c r="CC454" s="138"/>
      <c r="CD454" s="138"/>
      <c r="CE454" s="138"/>
      <c r="CF454" s="199"/>
      <c r="CG454" s="138"/>
      <c r="CH454" s="138"/>
      <c r="CI454" s="138"/>
      <c r="CJ454" s="199"/>
      <c r="CK454" s="138"/>
      <c r="CL454" s="138"/>
      <c r="CM454" s="138"/>
      <c r="CN454" s="199"/>
      <c r="CO454" s="138"/>
      <c r="CP454" s="138"/>
      <c r="CQ454" s="138"/>
      <c r="CR454" s="199"/>
      <c r="CS454" s="138"/>
      <c r="CT454" s="138"/>
      <c r="CU454" s="138"/>
      <c r="CV454" s="199"/>
      <c r="CW454" s="138"/>
      <c r="CX454" s="138"/>
      <c r="CY454" s="138"/>
      <c r="CZ454" s="199"/>
      <c r="DA454" s="138"/>
      <c r="DB454" s="138"/>
      <c r="DC454" s="138"/>
      <c r="DD454" s="199"/>
      <c r="DE454" s="138"/>
      <c r="DF454" s="138"/>
      <c r="DG454" s="138"/>
      <c r="DH454" s="199"/>
      <c r="DI454" s="138"/>
      <c r="DJ454" s="138"/>
      <c r="DK454" s="138"/>
      <c r="DL454" s="199"/>
      <c r="DM454" s="138"/>
      <c r="DN454" s="138"/>
      <c r="DO454" s="138"/>
      <c r="DP454" s="199"/>
      <c r="DQ454" s="138"/>
      <c r="DR454" s="138"/>
      <c r="DS454" s="138"/>
      <c r="DT454" s="138"/>
      <c r="DU454" s="199"/>
      <c r="DV454" s="138"/>
      <c r="DW454" s="138"/>
      <c r="DX454" s="138"/>
      <c r="DY454" s="138"/>
      <c r="DZ454" s="199"/>
      <c r="EA454" s="138"/>
      <c r="EB454" s="138"/>
      <c r="EC454" s="138"/>
      <c r="ED454" s="138"/>
      <c r="EE454" s="199"/>
      <c r="EF454" s="138"/>
      <c r="EG454" s="138"/>
      <c r="EH454" s="138"/>
      <c r="EI454" s="138"/>
      <c r="EJ454" s="199"/>
      <c r="EK454" s="138"/>
      <c r="EL454" s="138"/>
      <c r="EM454" s="138"/>
      <c r="EN454" s="138"/>
      <c r="EO454" s="199"/>
      <c r="EP454" s="138"/>
      <c r="EQ454" s="138"/>
      <c r="ER454" s="138"/>
      <c r="ES454" s="138"/>
      <c r="ET454" s="199"/>
      <c r="EU454" s="138"/>
      <c r="EV454" s="138"/>
      <c r="EW454" s="138"/>
      <c r="EX454" s="138"/>
      <c r="EY454" s="199"/>
      <c r="EZ454" s="138"/>
      <c r="FA454" s="138"/>
      <c r="FB454" s="138"/>
      <c r="FC454" s="138"/>
      <c r="FD454" s="199"/>
      <c r="FE454" s="138"/>
      <c r="FF454" s="138"/>
      <c r="FG454" s="138"/>
      <c r="FH454" s="138"/>
      <c r="FI454" s="199"/>
      <c r="FJ454" s="138"/>
      <c r="FK454" s="138"/>
      <c r="FL454" s="138"/>
      <c r="FM454" s="138"/>
      <c r="FN454" s="199"/>
      <c r="FO454" s="138"/>
      <c r="FP454" s="138"/>
      <c r="FQ454" s="138"/>
      <c r="FR454" s="138"/>
      <c r="FS454" s="199"/>
      <c r="FT454" s="138"/>
      <c r="FU454" s="138"/>
      <c r="FV454" s="138"/>
      <c r="FW454" s="138"/>
      <c r="FX454" s="199"/>
      <c r="FY454" s="138"/>
      <c r="FZ454" s="138"/>
      <c r="GA454" s="138"/>
      <c r="GB454" s="138"/>
      <c r="GC454" s="199"/>
      <c r="GF454" s="8"/>
    </row>
    <row r="455" spans="1:188" x14ac:dyDescent="0.15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99"/>
      <c r="Q455" s="138"/>
      <c r="R455" s="138"/>
      <c r="S455" s="138"/>
      <c r="T455" s="199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99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38"/>
      <c r="BI455" s="138"/>
      <c r="BJ455" s="138"/>
      <c r="BK455" s="138"/>
      <c r="BL455" s="138"/>
      <c r="BM455" s="138"/>
      <c r="BN455" s="138"/>
      <c r="BO455" s="138"/>
      <c r="BP455" s="138"/>
      <c r="BQ455" s="138"/>
      <c r="BR455" s="138"/>
      <c r="BS455" s="138"/>
      <c r="BT455" s="199"/>
      <c r="BU455" s="138"/>
      <c r="BV455" s="138"/>
      <c r="BW455" s="138"/>
      <c r="BX455" s="199"/>
      <c r="BY455" s="138"/>
      <c r="BZ455" s="138"/>
      <c r="CA455" s="138"/>
      <c r="CB455" s="199"/>
      <c r="CC455" s="138"/>
      <c r="CD455" s="138"/>
      <c r="CE455" s="138"/>
      <c r="CF455" s="199"/>
      <c r="CG455" s="138"/>
      <c r="CH455" s="138"/>
      <c r="CI455" s="138"/>
      <c r="CJ455" s="199"/>
      <c r="CK455" s="138"/>
      <c r="CL455" s="138"/>
      <c r="CM455" s="138"/>
      <c r="CN455" s="199"/>
      <c r="CO455" s="138"/>
      <c r="CP455" s="138"/>
      <c r="CQ455" s="138"/>
      <c r="CR455" s="199"/>
      <c r="CS455" s="138"/>
      <c r="CT455" s="138"/>
      <c r="CU455" s="138"/>
      <c r="CV455" s="199"/>
      <c r="CW455" s="138"/>
      <c r="CX455" s="138"/>
      <c r="CY455" s="138"/>
      <c r="CZ455" s="199"/>
      <c r="DA455" s="138"/>
      <c r="DB455" s="138"/>
      <c r="DC455" s="138"/>
      <c r="DD455" s="199"/>
      <c r="DE455" s="138"/>
      <c r="DF455" s="138"/>
      <c r="DG455" s="138"/>
      <c r="DH455" s="199"/>
      <c r="DI455" s="138"/>
      <c r="DJ455" s="138"/>
      <c r="DK455" s="138"/>
      <c r="DL455" s="199"/>
      <c r="DM455" s="138"/>
      <c r="DN455" s="138"/>
      <c r="DO455" s="138"/>
      <c r="DP455" s="199"/>
      <c r="DQ455" s="138"/>
      <c r="DR455" s="138"/>
      <c r="DS455" s="138"/>
      <c r="DT455" s="138"/>
      <c r="DU455" s="199"/>
      <c r="DV455" s="138"/>
      <c r="DW455" s="138"/>
      <c r="DX455" s="138"/>
      <c r="DY455" s="138"/>
      <c r="DZ455" s="199"/>
      <c r="EA455" s="138"/>
      <c r="EB455" s="138"/>
      <c r="EC455" s="138"/>
      <c r="ED455" s="138"/>
      <c r="EE455" s="199"/>
      <c r="EF455" s="138"/>
      <c r="EG455" s="138"/>
      <c r="EH455" s="138"/>
      <c r="EI455" s="138"/>
      <c r="EJ455" s="199"/>
      <c r="EK455" s="138"/>
      <c r="EL455" s="138"/>
      <c r="EM455" s="138"/>
      <c r="EN455" s="138"/>
      <c r="EO455" s="199"/>
      <c r="EP455" s="138"/>
      <c r="EQ455" s="138"/>
      <c r="ER455" s="138"/>
      <c r="ES455" s="138"/>
      <c r="ET455" s="199"/>
      <c r="EU455" s="138"/>
      <c r="EV455" s="138"/>
      <c r="EW455" s="138"/>
      <c r="EX455" s="138"/>
      <c r="EY455" s="199"/>
      <c r="EZ455" s="138"/>
      <c r="FA455" s="138"/>
      <c r="FB455" s="138"/>
      <c r="FC455" s="138"/>
      <c r="FD455" s="199"/>
      <c r="FE455" s="138"/>
      <c r="FF455" s="138"/>
      <c r="FG455" s="138"/>
      <c r="FH455" s="138"/>
      <c r="FI455" s="199"/>
      <c r="FJ455" s="138"/>
      <c r="FK455" s="138"/>
      <c r="FL455" s="138"/>
      <c r="FM455" s="138"/>
      <c r="FN455" s="199"/>
      <c r="FO455" s="138"/>
      <c r="FP455" s="138"/>
      <c r="FQ455" s="138"/>
      <c r="FR455" s="138"/>
      <c r="FS455" s="199"/>
      <c r="FT455" s="138"/>
      <c r="FU455" s="138"/>
      <c r="FV455" s="138"/>
      <c r="FW455" s="138"/>
      <c r="FX455" s="199"/>
      <c r="FY455" s="138"/>
      <c r="FZ455" s="138"/>
      <c r="GA455" s="138"/>
      <c r="GB455" s="138"/>
      <c r="GC455" s="199"/>
      <c r="GF455" s="8"/>
    </row>
    <row r="456" spans="1:188" x14ac:dyDescent="0.15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99"/>
      <c r="Q456" s="138"/>
      <c r="R456" s="138"/>
      <c r="S456" s="138"/>
      <c r="T456" s="199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99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38"/>
      <c r="BI456" s="138"/>
      <c r="BJ456" s="138"/>
      <c r="BK456" s="138"/>
      <c r="BL456" s="138"/>
      <c r="BM456" s="138"/>
      <c r="BN456" s="138"/>
      <c r="BO456" s="138"/>
      <c r="BP456" s="138"/>
      <c r="BQ456" s="138"/>
      <c r="BR456" s="138"/>
      <c r="BS456" s="138"/>
      <c r="BT456" s="199"/>
      <c r="BU456" s="138"/>
      <c r="BV456" s="138"/>
      <c r="BW456" s="138"/>
      <c r="BX456" s="199"/>
      <c r="BY456" s="138"/>
      <c r="BZ456" s="138"/>
      <c r="CA456" s="138"/>
      <c r="CB456" s="199"/>
      <c r="CC456" s="138"/>
      <c r="CD456" s="138"/>
      <c r="CE456" s="138"/>
      <c r="CF456" s="199"/>
      <c r="CG456" s="138"/>
      <c r="CH456" s="138"/>
      <c r="CI456" s="138"/>
      <c r="CJ456" s="199"/>
      <c r="CK456" s="138"/>
      <c r="CL456" s="138"/>
      <c r="CM456" s="138"/>
      <c r="CN456" s="199"/>
      <c r="CO456" s="138"/>
      <c r="CP456" s="138"/>
      <c r="CQ456" s="138"/>
      <c r="CR456" s="199"/>
      <c r="CS456" s="138"/>
      <c r="CT456" s="138"/>
      <c r="CU456" s="138"/>
      <c r="CV456" s="199"/>
      <c r="CW456" s="138"/>
      <c r="CX456" s="138"/>
      <c r="CY456" s="138"/>
      <c r="CZ456" s="199"/>
      <c r="DA456" s="138"/>
      <c r="DB456" s="138"/>
      <c r="DC456" s="138"/>
      <c r="DD456" s="199"/>
      <c r="DE456" s="138"/>
      <c r="DF456" s="138"/>
      <c r="DG456" s="138"/>
      <c r="DH456" s="199"/>
      <c r="DI456" s="138"/>
      <c r="DJ456" s="138"/>
      <c r="DK456" s="138"/>
      <c r="DL456" s="199"/>
      <c r="DM456" s="138"/>
      <c r="DN456" s="138"/>
      <c r="DO456" s="138"/>
      <c r="DP456" s="199"/>
      <c r="DQ456" s="138"/>
      <c r="DR456" s="138"/>
      <c r="DS456" s="138"/>
      <c r="DT456" s="138"/>
      <c r="DU456" s="199"/>
      <c r="DV456" s="138"/>
      <c r="DW456" s="138"/>
      <c r="DX456" s="138"/>
      <c r="DY456" s="138"/>
      <c r="DZ456" s="199"/>
      <c r="EA456" s="138"/>
      <c r="EB456" s="138"/>
      <c r="EC456" s="138"/>
      <c r="ED456" s="138"/>
      <c r="EE456" s="199"/>
      <c r="EF456" s="138"/>
      <c r="EG456" s="138"/>
      <c r="EH456" s="138"/>
      <c r="EI456" s="138"/>
      <c r="EJ456" s="199"/>
      <c r="EK456" s="138"/>
      <c r="EL456" s="138"/>
      <c r="EM456" s="138"/>
      <c r="EN456" s="138"/>
      <c r="EO456" s="199"/>
      <c r="EP456" s="138"/>
      <c r="EQ456" s="138"/>
      <c r="ER456" s="138"/>
      <c r="ES456" s="138"/>
      <c r="ET456" s="199"/>
      <c r="EU456" s="138"/>
      <c r="EV456" s="138"/>
      <c r="EW456" s="138"/>
      <c r="EX456" s="138"/>
      <c r="EY456" s="199"/>
      <c r="EZ456" s="138"/>
      <c r="FA456" s="138"/>
      <c r="FB456" s="138"/>
      <c r="FC456" s="138"/>
      <c r="FD456" s="199"/>
      <c r="FE456" s="138"/>
      <c r="FF456" s="138"/>
      <c r="FG456" s="138"/>
      <c r="FH456" s="138"/>
      <c r="FI456" s="199"/>
      <c r="FJ456" s="138"/>
      <c r="FK456" s="138"/>
      <c r="FL456" s="138"/>
      <c r="FM456" s="138"/>
      <c r="FN456" s="199"/>
      <c r="FO456" s="138"/>
      <c r="FP456" s="138"/>
      <c r="FQ456" s="138"/>
      <c r="FR456" s="138"/>
      <c r="FS456" s="199"/>
      <c r="FT456" s="138"/>
      <c r="FU456" s="138"/>
      <c r="FV456" s="138"/>
      <c r="FW456" s="138"/>
      <c r="FX456" s="199"/>
      <c r="FY456" s="138"/>
      <c r="FZ456" s="138"/>
      <c r="GA456" s="138"/>
      <c r="GB456" s="138"/>
      <c r="GC456" s="199"/>
      <c r="GF456" s="8"/>
    </row>
    <row r="457" spans="1:188" x14ac:dyDescent="0.15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99"/>
      <c r="Q457" s="138"/>
      <c r="R457" s="138"/>
      <c r="S457" s="138"/>
      <c r="T457" s="199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99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  <c r="BO457" s="138"/>
      <c r="BP457" s="138"/>
      <c r="BQ457" s="138"/>
      <c r="BR457" s="138"/>
      <c r="BS457" s="138"/>
      <c r="BT457" s="199"/>
      <c r="BU457" s="138"/>
      <c r="BV457" s="138"/>
      <c r="BW457" s="138"/>
      <c r="BX457" s="199"/>
      <c r="BY457" s="138"/>
      <c r="BZ457" s="138"/>
      <c r="CA457" s="138"/>
      <c r="CB457" s="199"/>
      <c r="CC457" s="138"/>
      <c r="CD457" s="138"/>
      <c r="CE457" s="138"/>
      <c r="CF457" s="199"/>
      <c r="CG457" s="138"/>
      <c r="CH457" s="138"/>
      <c r="CI457" s="138"/>
      <c r="CJ457" s="199"/>
      <c r="CK457" s="138"/>
      <c r="CL457" s="138"/>
      <c r="CM457" s="138"/>
      <c r="CN457" s="199"/>
      <c r="CO457" s="138"/>
      <c r="CP457" s="138"/>
      <c r="CQ457" s="138"/>
      <c r="CR457" s="199"/>
      <c r="CS457" s="138"/>
      <c r="CT457" s="138"/>
      <c r="CU457" s="138"/>
      <c r="CV457" s="199"/>
      <c r="CW457" s="138"/>
      <c r="CX457" s="138"/>
      <c r="CY457" s="138"/>
      <c r="CZ457" s="199"/>
      <c r="DA457" s="138"/>
      <c r="DB457" s="138"/>
      <c r="DC457" s="138"/>
      <c r="DD457" s="199"/>
      <c r="DE457" s="138"/>
      <c r="DF457" s="138"/>
      <c r="DG457" s="138"/>
      <c r="DH457" s="199"/>
      <c r="DI457" s="138"/>
      <c r="DJ457" s="138"/>
      <c r="DK457" s="138"/>
      <c r="DL457" s="199"/>
      <c r="DM457" s="138"/>
      <c r="DN457" s="138"/>
      <c r="DO457" s="138"/>
      <c r="DP457" s="199"/>
      <c r="DQ457" s="138"/>
      <c r="DR457" s="138"/>
      <c r="DS457" s="138"/>
      <c r="DT457" s="138"/>
      <c r="DU457" s="199"/>
      <c r="DV457" s="138"/>
      <c r="DW457" s="138"/>
      <c r="DX457" s="138"/>
      <c r="DY457" s="138"/>
      <c r="DZ457" s="199"/>
      <c r="EA457" s="138"/>
      <c r="EB457" s="138"/>
      <c r="EC457" s="138"/>
      <c r="ED457" s="138"/>
      <c r="EE457" s="199"/>
      <c r="EF457" s="138"/>
      <c r="EG457" s="138"/>
      <c r="EH457" s="138"/>
      <c r="EI457" s="138"/>
      <c r="EJ457" s="199"/>
      <c r="EK457" s="138"/>
      <c r="EL457" s="138"/>
      <c r="EM457" s="138"/>
      <c r="EN457" s="138"/>
      <c r="EO457" s="199"/>
      <c r="EP457" s="138"/>
      <c r="EQ457" s="138"/>
      <c r="ER457" s="138"/>
      <c r="ES457" s="138"/>
      <c r="ET457" s="199"/>
      <c r="EU457" s="138"/>
      <c r="EV457" s="138"/>
      <c r="EW457" s="138"/>
      <c r="EX457" s="138"/>
      <c r="EY457" s="199"/>
      <c r="EZ457" s="138"/>
      <c r="FA457" s="138"/>
      <c r="FB457" s="138"/>
      <c r="FC457" s="138"/>
      <c r="FD457" s="199"/>
      <c r="FE457" s="138"/>
      <c r="FF457" s="138"/>
      <c r="FG457" s="138"/>
      <c r="FH457" s="138"/>
      <c r="FI457" s="199"/>
      <c r="FJ457" s="138"/>
      <c r="FK457" s="138"/>
      <c r="FL457" s="138"/>
      <c r="FM457" s="138"/>
      <c r="FN457" s="199"/>
      <c r="FO457" s="138"/>
      <c r="FP457" s="138"/>
      <c r="FQ457" s="138"/>
      <c r="FR457" s="138"/>
      <c r="FS457" s="199"/>
      <c r="FT457" s="138"/>
      <c r="FU457" s="138"/>
      <c r="FV457" s="138"/>
      <c r="FW457" s="138"/>
      <c r="FX457" s="199"/>
      <c r="FY457" s="138"/>
      <c r="FZ457" s="138"/>
      <c r="GA457" s="138"/>
      <c r="GB457" s="138"/>
      <c r="GC457" s="199"/>
      <c r="GF457" s="8"/>
    </row>
    <row r="458" spans="1:188" x14ac:dyDescent="0.15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99"/>
      <c r="Q458" s="138"/>
      <c r="R458" s="138"/>
      <c r="S458" s="138"/>
      <c r="T458" s="199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99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38"/>
      <c r="BI458" s="138"/>
      <c r="BJ458" s="138"/>
      <c r="BK458" s="138"/>
      <c r="BL458" s="138"/>
      <c r="BM458" s="138"/>
      <c r="BN458" s="138"/>
      <c r="BO458" s="138"/>
      <c r="BP458" s="138"/>
      <c r="BQ458" s="138"/>
      <c r="BR458" s="138"/>
      <c r="BS458" s="138"/>
      <c r="BT458" s="199"/>
      <c r="BU458" s="138"/>
      <c r="BV458" s="138"/>
      <c r="BW458" s="138"/>
      <c r="BX458" s="199"/>
      <c r="BY458" s="138"/>
      <c r="BZ458" s="138"/>
      <c r="CA458" s="138"/>
      <c r="CB458" s="199"/>
      <c r="CC458" s="138"/>
      <c r="CD458" s="138"/>
      <c r="CE458" s="138"/>
      <c r="CF458" s="199"/>
      <c r="CG458" s="138"/>
      <c r="CH458" s="138"/>
      <c r="CI458" s="138"/>
      <c r="CJ458" s="199"/>
      <c r="CK458" s="138"/>
      <c r="CL458" s="138"/>
      <c r="CM458" s="138"/>
      <c r="CN458" s="199"/>
      <c r="CO458" s="138"/>
      <c r="CP458" s="138"/>
      <c r="CQ458" s="138"/>
      <c r="CR458" s="199"/>
      <c r="CS458" s="138"/>
      <c r="CT458" s="138"/>
      <c r="CU458" s="138"/>
      <c r="CV458" s="199"/>
      <c r="CW458" s="138"/>
      <c r="CX458" s="138"/>
      <c r="CY458" s="138"/>
      <c r="CZ458" s="199"/>
      <c r="DA458" s="138"/>
      <c r="DB458" s="138"/>
      <c r="DC458" s="138"/>
      <c r="DD458" s="199"/>
      <c r="DE458" s="138"/>
      <c r="DF458" s="138"/>
      <c r="DG458" s="138"/>
      <c r="DH458" s="199"/>
      <c r="DI458" s="138"/>
      <c r="DJ458" s="138"/>
      <c r="DK458" s="138"/>
      <c r="DL458" s="199"/>
      <c r="DM458" s="138"/>
      <c r="DN458" s="138"/>
      <c r="DO458" s="138"/>
      <c r="DP458" s="199"/>
      <c r="DQ458" s="138"/>
      <c r="DR458" s="138"/>
      <c r="DS458" s="138"/>
      <c r="DT458" s="138"/>
      <c r="DU458" s="199"/>
      <c r="DV458" s="138"/>
      <c r="DW458" s="138"/>
      <c r="DX458" s="138"/>
      <c r="DY458" s="138"/>
      <c r="DZ458" s="199"/>
      <c r="EA458" s="138"/>
      <c r="EB458" s="138"/>
      <c r="EC458" s="138"/>
      <c r="ED458" s="138"/>
      <c r="EE458" s="199"/>
      <c r="EF458" s="138"/>
      <c r="EG458" s="138"/>
      <c r="EH458" s="138"/>
      <c r="EI458" s="138"/>
      <c r="EJ458" s="199"/>
      <c r="EK458" s="138"/>
      <c r="EL458" s="138"/>
      <c r="EM458" s="138"/>
      <c r="EN458" s="138"/>
      <c r="EO458" s="199"/>
      <c r="EP458" s="138"/>
      <c r="EQ458" s="138"/>
      <c r="ER458" s="138"/>
      <c r="ES458" s="138"/>
      <c r="ET458" s="199"/>
      <c r="EU458" s="138"/>
      <c r="EV458" s="138"/>
      <c r="EW458" s="138"/>
      <c r="EX458" s="138"/>
      <c r="EY458" s="199"/>
      <c r="EZ458" s="138"/>
      <c r="FA458" s="138"/>
      <c r="FB458" s="138"/>
      <c r="FC458" s="138"/>
      <c r="FD458" s="199"/>
      <c r="FE458" s="138"/>
      <c r="FF458" s="138"/>
      <c r="FG458" s="138"/>
      <c r="FH458" s="138"/>
      <c r="FI458" s="199"/>
      <c r="FJ458" s="138"/>
      <c r="FK458" s="138"/>
      <c r="FL458" s="138"/>
      <c r="FM458" s="138"/>
      <c r="FN458" s="199"/>
      <c r="FO458" s="138"/>
      <c r="FP458" s="138"/>
      <c r="FQ458" s="138"/>
      <c r="FR458" s="138"/>
      <c r="FS458" s="199"/>
      <c r="FT458" s="138"/>
      <c r="FU458" s="138"/>
      <c r="FV458" s="138"/>
      <c r="FW458" s="138"/>
      <c r="FX458" s="199"/>
      <c r="FY458" s="138"/>
      <c r="FZ458" s="138"/>
      <c r="GA458" s="138"/>
      <c r="GB458" s="138"/>
      <c r="GC458" s="199"/>
      <c r="GF458" s="8"/>
    </row>
    <row r="459" spans="1:188" x14ac:dyDescent="0.15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99"/>
      <c r="Q459" s="138"/>
      <c r="R459" s="138"/>
      <c r="S459" s="138"/>
      <c r="T459" s="199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99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  <c r="BO459" s="138"/>
      <c r="BP459" s="138"/>
      <c r="BQ459" s="138"/>
      <c r="BR459" s="138"/>
      <c r="BS459" s="138"/>
      <c r="BT459" s="199"/>
      <c r="BU459" s="138"/>
      <c r="BV459" s="138"/>
      <c r="BW459" s="138"/>
      <c r="BX459" s="199"/>
      <c r="BY459" s="138"/>
      <c r="BZ459" s="138"/>
      <c r="CA459" s="138"/>
      <c r="CB459" s="199"/>
      <c r="CC459" s="138"/>
      <c r="CD459" s="138"/>
      <c r="CE459" s="138"/>
      <c r="CF459" s="199"/>
      <c r="CG459" s="138"/>
      <c r="CH459" s="138"/>
      <c r="CI459" s="138"/>
      <c r="CJ459" s="199"/>
      <c r="CK459" s="138"/>
      <c r="CL459" s="138"/>
      <c r="CM459" s="138"/>
      <c r="CN459" s="199"/>
      <c r="CO459" s="138"/>
      <c r="CP459" s="138"/>
      <c r="CQ459" s="138"/>
      <c r="CR459" s="199"/>
      <c r="CS459" s="138"/>
      <c r="CT459" s="138"/>
      <c r="CU459" s="138"/>
      <c r="CV459" s="199"/>
      <c r="CW459" s="138"/>
      <c r="CX459" s="138"/>
      <c r="CY459" s="138"/>
      <c r="CZ459" s="199"/>
      <c r="DA459" s="138"/>
      <c r="DB459" s="138"/>
      <c r="DC459" s="138"/>
      <c r="DD459" s="199"/>
      <c r="DE459" s="138"/>
      <c r="DF459" s="138"/>
      <c r="DG459" s="138"/>
      <c r="DH459" s="199"/>
      <c r="DI459" s="138"/>
      <c r="DJ459" s="138"/>
      <c r="DK459" s="138"/>
      <c r="DL459" s="199"/>
      <c r="DM459" s="138"/>
      <c r="DN459" s="138"/>
      <c r="DO459" s="138"/>
      <c r="DP459" s="199"/>
      <c r="DQ459" s="138"/>
      <c r="DR459" s="138"/>
      <c r="DS459" s="138"/>
      <c r="DT459" s="138"/>
      <c r="DU459" s="199"/>
      <c r="DV459" s="138"/>
      <c r="DW459" s="138"/>
      <c r="DX459" s="138"/>
      <c r="DY459" s="138"/>
      <c r="DZ459" s="199"/>
      <c r="EA459" s="138"/>
      <c r="EB459" s="138"/>
      <c r="EC459" s="138"/>
      <c r="ED459" s="138"/>
      <c r="EE459" s="199"/>
      <c r="EF459" s="138"/>
      <c r="EG459" s="138"/>
      <c r="EH459" s="138"/>
      <c r="EI459" s="138"/>
      <c r="EJ459" s="199"/>
      <c r="EK459" s="138"/>
      <c r="EL459" s="138"/>
      <c r="EM459" s="138"/>
      <c r="EN459" s="138"/>
      <c r="EO459" s="199"/>
      <c r="EP459" s="138"/>
      <c r="EQ459" s="138"/>
      <c r="ER459" s="138"/>
      <c r="ES459" s="138"/>
      <c r="ET459" s="199"/>
      <c r="EU459" s="138"/>
      <c r="EV459" s="138"/>
      <c r="EW459" s="138"/>
      <c r="EX459" s="138"/>
      <c r="EY459" s="199"/>
      <c r="EZ459" s="138"/>
      <c r="FA459" s="138"/>
      <c r="FB459" s="138"/>
      <c r="FC459" s="138"/>
      <c r="FD459" s="199"/>
      <c r="FE459" s="138"/>
      <c r="FF459" s="138"/>
      <c r="FG459" s="138"/>
      <c r="FH459" s="138"/>
      <c r="FI459" s="199"/>
      <c r="FJ459" s="138"/>
      <c r="FK459" s="138"/>
      <c r="FL459" s="138"/>
      <c r="FM459" s="138"/>
      <c r="FN459" s="199"/>
      <c r="FO459" s="138"/>
      <c r="FP459" s="138"/>
      <c r="FQ459" s="138"/>
      <c r="FR459" s="138"/>
      <c r="FS459" s="199"/>
      <c r="FT459" s="138"/>
      <c r="FU459" s="138"/>
      <c r="FV459" s="138"/>
      <c r="FW459" s="138"/>
      <c r="FX459" s="199"/>
      <c r="FY459" s="138"/>
      <c r="FZ459" s="138"/>
      <c r="GA459" s="138"/>
      <c r="GB459" s="138"/>
      <c r="GC459" s="199"/>
      <c r="GF459" s="8"/>
    </row>
    <row r="460" spans="1:188" x14ac:dyDescent="0.15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99"/>
      <c r="Q460" s="138"/>
      <c r="R460" s="138"/>
      <c r="S460" s="138"/>
      <c r="T460" s="199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99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38"/>
      <c r="BI460" s="138"/>
      <c r="BJ460" s="138"/>
      <c r="BK460" s="138"/>
      <c r="BL460" s="138"/>
      <c r="BM460" s="138"/>
      <c r="BN460" s="138"/>
      <c r="BO460" s="138"/>
      <c r="BP460" s="138"/>
      <c r="BQ460" s="138"/>
      <c r="BR460" s="138"/>
      <c r="BS460" s="138"/>
      <c r="BT460" s="199"/>
      <c r="BU460" s="138"/>
      <c r="BV460" s="138"/>
      <c r="BW460" s="138"/>
      <c r="BX460" s="199"/>
      <c r="BY460" s="138"/>
      <c r="BZ460" s="138"/>
      <c r="CA460" s="138"/>
      <c r="CB460" s="199"/>
      <c r="CC460" s="138"/>
      <c r="CD460" s="138"/>
      <c r="CE460" s="138"/>
      <c r="CF460" s="199"/>
      <c r="CG460" s="138"/>
      <c r="CH460" s="138"/>
      <c r="CI460" s="138"/>
      <c r="CJ460" s="199"/>
      <c r="CK460" s="138"/>
      <c r="CL460" s="138"/>
      <c r="CM460" s="138"/>
      <c r="CN460" s="199"/>
      <c r="CO460" s="138"/>
      <c r="CP460" s="138"/>
      <c r="CQ460" s="138"/>
      <c r="CR460" s="199"/>
      <c r="CS460" s="138"/>
      <c r="CT460" s="138"/>
      <c r="CU460" s="138"/>
      <c r="CV460" s="199"/>
      <c r="CW460" s="138"/>
      <c r="CX460" s="138"/>
      <c r="CY460" s="138"/>
      <c r="CZ460" s="199"/>
      <c r="DA460" s="138"/>
      <c r="DB460" s="138"/>
      <c r="DC460" s="138"/>
      <c r="DD460" s="199"/>
      <c r="DE460" s="138"/>
      <c r="DF460" s="138"/>
      <c r="DG460" s="138"/>
      <c r="DH460" s="199"/>
      <c r="DI460" s="138"/>
      <c r="DJ460" s="138"/>
      <c r="DK460" s="138"/>
      <c r="DL460" s="199"/>
      <c r="DM460" s="138"/>
      <c r="DN460" s="138"/>
      <c r="DO460" s="138"/>
      <c r="DP460" s="199"/>
      <c r="DQ460" s="138"/>
      <c r="DR460" s="138"/>
      <c r="DS460" s="138"/>
      <c r="DT460" s="138"/>
      <c r="DU460" s="199"/>
      <c r="DV460" s="138"/>
      <c r="DW460" s="138"/>
      <c r="DX460" s="138"/>
      <c r="DY460" s="138"/>
      <c r="DZ460" s="199"/>
      <c r="EA460" s="138"/>
      <c r="EB460" s="138"/>
      <c r="EC460" s="138"/>
      <c r="ED460" s="138"/>
      <c r="EE460" s="199"/>
      <c r="EF460" s="138"/>
      <c r="EG460" s="138"/>
      <c r="EH460" s="138"/>
      <c r="EI460" s="138"/>
      <c r="EJ460" s="199"/>
      <c r="EK460" s="138"/>
      <c r="EL460" s="138"/>
      <c r="EM460" s="138"/>
      <c r="EN460" s="138"/>
      <c r="EO460" s="199"/>
      <c r="EP460" s="138"/>
      <c r="EQ460" s="138"/>
      <c r="ER460" s="138"/>
      <c r="ES460" s="138"/>
      <c r="ET460" s="199"/>
      <c r="EU460" s="138"/>
      <c r="EV460" s="138"/>
      <c r="EW460" s="138"/>
      <c r="EX460" s="138"/>
      <c r="EY460" s="199"/>
      <c r="EZ460" s="138"/>
      <c r="FA460" s="138"/>
      <c r="FB460" s="138"/>
      <c r="FC460" s="138"/>
      <c r="FD460" s="199"/>
      <c r="FE460" s="138"/>
      <c r="FF460" s="138"/>
      <c r="FG460" s="138"/>
      <c r="FH460" s="138"/>
      <c r="FI460" s="199"/>
      <c r="FJ460" s="138"/>
      <c r="FK460" s="138"/>
      <c r="FL460" s="138"/>
      <c r="FM460" s="138"/>
      <c r="FN460" s="199"/>
      <c r="FO460" s="138"/>
      <c r="FP460" s="138"/>
      <c r="FQ460" s="138"/>
      <c r="FR460" s="138"/>
      <c r="FS460" s="199"/>
      <c r="FT460" s="138"/>
      <c r="FU460" s="138"/>
      <c r="FV460" s="138"/>
      <c r="FW460" s="138"/>
      <c r="FX460" s="199"/>
      <c r="FY460" s="138"/>
      <c r="FZ460" s="138"/>
      <c r="GA460" s="138"/>
      <c r="GB460" s="138"/>
      <c r="GC460" s="199"/>
      <c r="GF460" s="8"/>
    </row>
    <row r="461" spans="1:188" x14ac:dyDescent="0.15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99"/>
      <c r="Q461" s="138"/>
      <c r="R461" s="138"/>
      <c r="S461" s="138"/>
      <c r="T461" s="199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99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  <c r="BO461" s="138"/>
      <c r="BP461" s="138"/>
      <c r="BQ461" s="138"/>
      <c r="BR461" s="138"/>
      <c r="BS461" s="138"/>
      <c r="BT461" s="199"/>
      <c r="BU461" s="138"/>
      <c r="BV461" s="138"/>
      <c r="BW461" s="138"/>
      <c r="BX461" s="199"/>
      <c r="BY461" s="138"/>
      <c r="BZ461" s="138"/>
      <c r="CA461" s="138"/>
      <c r="CB461" s="199"/>
      <c r="CC461" s="138"/>
      <c r="CD461" s="138"/>
      <c r="CE461" s="138"/>
      <c r="CF461" s="199"/>
      <c r="CG461" s="138"/>
      <c r="CH461" s="138"/>
      <c r="CI461" s="138"/>
      <c r="CJ461" s="199"/>
      <c r="CK461" s="138"/>
      <c r="CL461" s="138"/>
      <c r="CM461" s="138"/>
      <c r="CN461" s="199"/>
      <c r="CO461" s="138"/>
      <c r="CP461" s="138"/>
      <c r="CQ461" s="138"/>
      <c r="CR461" s="199"/>
      <c r="CS461" s="138"/>
      <c r="CT461" s="138"/>
      <c r="CU461" s="138"/>
      <c r="CV461" s="199"/>
      <c r="CW461" s="138"/>
      <c r="CX461" s="138"/>
      <c r="CY461" s="138"/>
      <c r="CZ461" s="199"/>
      <c r="DA461" s="138"/>
      <c r="DB461" s="138"/>
      <c r="DC461" s="138"/>
      <c r="DD461" s="199"/>
      <c r="DE461" s="138"/>
      <c r="DF461" s="138"/>
      <c r="DG461" s="138"/>
      <c r="DH461" s="199"/>
      <c r="DI461" s="138"/>
      <c r="DJ461" s="138"/>
      <c r="DK461" s="138"/>
      <c r="DL461" s="199"/>
      <c r="DM461" s="138"/>
      <c r="DN461" s="138"/>
      <c r="DO461" s="138"/>
      <c r="DP461" s="199"/>
      <c r="DQ461" s="138"/>
      <c r="DR461" s="138"/>
      <c r="DS461" s="138"/>
      <c r="DT461" s="138"/>
      <c r="DU461" s="199"/>
      <c r="DV461" s="138"/>
      <c r="DW461" s="138"/>
      <c r="DX461" s="138"/>
      <c r="DY461" s="138"/>
      <c r="DZ461" s="199"/>
      <c r="EA461" s="138"/>
      <c r="EB461" s="138"/>
      <c r="EC461" s="138"/>
      <c r="ED461" s="138"/>
      <c r="EE461" s="199"/>
      <c r="EF461" s="138"/>
      <c r="EG461" s="138"/>
      <c r="EH461" s="138"/>
      <c r="EI461" s="138"/>
      <c r="EJ461" s="199"/>
      <c r="EK461" s="138"/>
      <c r="EL461" s="138"/>
      <c r="EM461" s="138"/>
      <c r="EN461" s="138"/>
      <c r="EO461" s="199"/>
      <c r="EP461" s="138"/>
      <c r="EQ461" s="138"/>
      <c r="ER461" s="138"/>
      <c r="ES461" s="138"/>
      <c r="ET461" s="199"/>
      <c r="EU461" s="138"/>
      <c r="EV461" s="138"/>
      <c r="EW461" s="138"/>
      <c r="EX461" s="138"/>
      <c r="EY461" s="199"/>
      <c r="EZ461" s="138"/>
      <c r="FA461" s="138"/>
      <c r="FB461" s="138"/>
      <c r="FC461" s="138"/>
      <c r="FD461" s="199"/>
      <c r="FE461" s="138"/>
      <c r="FF461" s="138"/>
      <c r="FG461" s="138"/>
      <c r="FH461" s="138"/>
      <c r="FI461" s="199"/>
      <c r="FJ461" s="138"/>
      <c r="FK461" s="138"/>
      <c r="FL461" s="138"/>
      <c r="FM461" s="138"/>
      <c r="FN461" s="199"/>
      <c r="FO461" s="138"/>
      <c r="FP461" s="138"/>
      <c r="FQ461" s="138"/>
      <c r="FR461" s="138"/>
      <c r="FS461" s="199"/>
      <c r="FT461" s="138"/>
      <c r="FU461" s="138"/>
      <c r="FV461" s="138"/>
      <c r="FW461" s="138"/>
      <c r="FX461" s="199"/>
      <c r="FY461" s="138"/>
      <c r="FZ461" s="138"/>
      <c r="GA461" s="138"/>
      <c r="GB461" s="138"/>
      <c r="GC461" s="199"/>
      <c r="GF461" s="8"/>
    </row>
    <row r="462" spans="1:188" x14ac:dyDescent="0.15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99"/>
      <c r="Q462" s="138"/>
      <c r="R462" s="138"/>
      <c r="S462" s="138"/>
      <c r="T462" s="199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99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38"/>
      <c r="BP462" s="138"/>
      <c r="BQ462" s="138"/>
      <c r="BR462" s="138"/>
      <c r="BS462" s="138"/>
      <c r="BT462" s="199"/>
      <c r="BU462" s="138"/>
      <c r="BV462" s="138"/>
      <c r="BW462" s="138"/>
      <c r="BX462" s="199"/>
      <c r="BY462" s="138"/>
      <c r="BZ462" s="138"/>
      <c r="CA462" s="138"/>
      <c r="CB462" s="199"/>
      <c r="CC462" s="138"/>
      <c r="CD462" s="138"/>
      <c r="CE462" s="138"/>
      <c r="CF462" s="199"/>
      <c r="CG462" s="138"/>
      <c r="CH462" s="138"/>
      <c r="CI462" s="138"/>
      <c r="CJ462" s="199"/>
      <c r="CK462" s="138"/>
      <c r="CL462" s="138"/>
      <c r="CM462" s="138"/>
      <c r="CN462" s="199"/>
      <c r="CO462" s="138"/>
      <c r="CP462" s="138"/>
      <c r="CQ462" s="138"/>
      <c r="CR462" s="199"/>
      <c r="CS462" s="138"/>
      <c r="CT462" s="138"/>
      <c r="CU462" s="138"/>
      <c r="CV462" s="199"/>
      <c r="CW462" s="138"/>
      <c r="CX462" s="138"/>
      <c r="CY462" s="138"/>
      <c r="CZ462" s="199"/>
      <c r="DA462" s="138"/>
      <c r="DB462" s="138"/>
      <c r="DC462" s="138"/>
      <c r="DD462" s="199"/>
      <c r="DE462" s="138"/>
      <c r="DF462" s="138"/>
      <c r="DG462" s="138"/>
      <c r="DH462" s="199"/>
      <c r="DI462" s="138"/>
      <c r="DJ462" s="138"/>
      <c r="DK462" s="138"/>
      <c r="DL462" s="199"/>
      <c r="DM462" s="138"/>
      <c r="DN462" s="138"/>
      <c r="DO462" s="138"/>
      <c r="DP462" s="199"/>
      <c r="DQ462" s="138"/>
      <c r="DR462" s="138"/>
      <c r="DS462" s="138"/>
      <c r="DT462" s="138"/>
      <c r="DU462" s="199"/>
      <c r="DV462" s="138"/>
      <c r="DW462" s="138"/>
      <c r="DX462" s="138"/>
      <c r="DY462" s="138"/>
      <c r="DZ462" s="199"/>
      <c r="EA462" s="138"/>
      <c r="EB462" s="138"/>
      <c r="EC462" s="138"/>
      <c r="ED462" s="138"/>
      <c r="EE462" s="199"/>
      <c r="EF462" s="138"/>
      <c r="EG462" s="138"/>
      <c r="EH462" s="138"/>
      <c r="EI462" s="138"/>
      <c r="EJ462" s="199"/>
      <c r="EK462" s="138"/>
      <c r="EL462" s="138"/>
      <c r="EM462" s="138"/>
      <c r="EN462" s="138"/>
      <c r="EO462" s="199"/>
      <c r="EP462" s="138"/>
      <c r="EQ462" s="138"/>
      <c r="ER462" s="138"/>
      <c r="ES462" s="138"/>
      <c r="ET462" s="199"/>
      <c r="EU462" s="138"/>
      <c r="EV462" s="138"/>
      <c r="EW462" s="138"/>
      <c r="EX462" s="138"/>
      <c r="EY462" s="199"/>
      <c r="EZ462" s="138"/>
      <c r="FA462" s="138"/>
      <c r="FB462" s="138"/>
      <c r="FC462" s="138"/>
      <c r="FD462" s="199"/>
      <c r="FE462" s="138"/>
      <c r="FF462" s="138"/>
      <c r="FG462" s="138"/>
      <c r="FH462" s="138"/>
      <c r="FI462" s="199"/>
      <c r="FJ462" s="138"/>
      <c r="FK462" s="138"/>
      <c r="FL462" s="138"/>
      <c r="FM462" s="138"/>
      <c r="FN462" s="199"/>
      <c r="FO462" s="138"/>
      <c r="FP462" s="138"/>
      <c r="FQ462" s="138"/>
      <c r="FR462" s="138"/>
      <c r="FS462" s="199"/>
      <c r="FT462" s="138"/>
      <c r="FU462" s="138"/>
      <c r="FV462" s="138"/>
      <c r="FW462" s="138"/>
      <c r="FX462" s="199"/>
      <c r="FY462" s="138"/>
      <c r="FZ462" s="138"/>
      <c r="GA462" s="138"/>
      <c r="GB462" s="138"/>
      <c r="GC462" s="199"/>
      <c r="GF462" s="8"/>
    </row>
    <row r="463" spans="1:188" x14ac:dyDescent="0.15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99"/>
      <c r="Q463" s="138"/>
      <c r="R463" s="138"/>
      <c r="S463" s="138"/>
      <c r="T463" s="199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99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38"/>
      <c r="BP463" s="138"/>
      <c r="BQ463" s="138"/>
      <c r="BR463" s="138"/>
      <c r="BS463" s="138"/>
      <c r="BT463" s="199"/>
      <c r="BU463" s="138"/>
      <c r="BV463" s="138"/>
      <c r="BW463" s="138"/>
      <c r="BX463" s="199"/>
      <c r="BY463" s="138"/>
      <c r="BZ463" s="138"/>
      <c r="CA463" s="138"/>
      <c r="CB463" s="199"/>
      <c r="CC463" s="138"/>
      <c r="CD463" s="138"/>
      <c r="CE463" s="138"/>
      <c r="CF463" s="199"/>
      <c r="CG463" s="138"/>
      <c r="CH463" s="138"/>
      <c r="CI463" s="138"/>
      <c r="CJ463" s="199"/>
      <c r="CK463" s="138"/>
      <c r="CL463" s="138"/>
      <c r="CM463" s="138"/>
      <c r="CN463" s="199"/>
      <c r="CO463" s="138"/>
      <c r="CP463" s="138"/>
      <c r="CQ463" s="138"/>
      <c r="CR463" s="199"/>
      <c r="CS463" s="138"/>
      <c r="CT463" s="138"/>
      <c r="CU463" s="138"/>
      <c r="CV463" s="199"/>
      <c r="CW463" s="138"/>
      <c r="CX463" s="138"/>
      <c r="CY463" s="138"/>
      <c r="CZ463" s="199"/>
      <c r="DA463" s="138"/>
      <c r="DB463" s="138"/>
      <c r="DC463" s="138"/>
      <c r="DD463" s="199"/>
      <c r="DE463" s="138"/>
      <c r="DF463" s="138"/>
      <c r="DG463" s="138"/>
      <c r="DH463" s="199"/>
      <c r="DI463" s="138"/>
      <c r="DJ463" s="138"/>
      <c r="DK463" s="138"/>
      <c r="DL463" s="199"/>
      <c r="DM463" s="138"/>
      <c r="DN463" s="138"/>
      <c r="DO463" s="138"/>
      <c r="DP463" s="199"/>
      <c r="DQ463" s="138"/>
      <c r="DR463" s="138"/>
      <c r="DS463" s="138"/>
      <c r="DT463" s="138"/>
      <c r="DU463" s="199"/>
      <c r="DV463" s="138"/>
      <c r="DW463" s="138"/>
      <c r="DX463" s="138"/>
      <c r="DY463" s="138"/>
      <c r="DZ463" s="199"/>
      <c r="EA463" s="138"/>
      <c r="EB463" s="138"/>
      <c r="EC463" s="138"/>
      <c r="ED463" s="138"/>
      <c r="EE463" s="199"/>
      <c r="EF463" s="138"/>
      <c r="EG463" s="138"/>
      <c r="EH463" s="138"/>
      <c r="EI463" s="138"/>
      <c r="EJ463" s="199"/>
      <c r="EK463" s="138"/>
      <c r="EL463" s="138"/>
      <c r="EM463" s="138"/>
      <c r="EN463" s="138"/>
      <c r="EO463" s="199"/>
      <c r="EP463" s="138"/>
      <c r="EQ463" s="138"/>
      <c r="ER463" s="138"/>
      <c r="ES463" s="138"/>
      <c r="ET463" s="199"/>
      <c r="EU463" s="138"/>
      <c r="EV463" s="138"/>
      <c r="EW463" s="138"/>
      <c r="EX463" s="138"/>
      <c r="EY463" s="199"/>
      <c r="EZ463" s="138"/>
      <c r="FA463" s="138"/>
      <c r="FB463" s="138"/>
      <c r="FC463" s="138"/>
      <c r="FD463" s="199"/>
      <c r="FE463" s="138"/>
      <c r="FF463" s="138"/>
      <c r="FG463" s="138"/>
      <c r="FH463" s="138"/>
      <c r="FI463" s="199"/>
      <c r="FJ463" s="138"/>
      <c r="FK463" s="138"/>
      <c r="FL463" s="138"/>
      <c r="FM463" s="138"/>
      <c r="FN463" s="199"/>
      <c r="FO463" s="138"/>
      <c r="FP463" s="138"/>
      <c r="FQ463" s="138"/>
      <c r="FR463" s="138"/>
      <c r="FS463" s="199"/>
      <c r="FT463" s="138"/>
      <c r="FU463" s="138"/>
      <c r="FV463" s="138"/>
      <c r="FW463" s="138"/>
      <c r="FX463" s="199"/>
      <c r="FY463" s="138"/>
      <c r="FZ463" s="138"/>
      <c r="GA463" s="138"/>
      <c r="GB463" s="138"/>
      <c r="GC463" s="199"/>
      <c r="GF463" s="8"/>
    </row>
    <row r="464" spans="1:188" x14ac:dyDescent="0.15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99"/>
      <c r="Q464" s="138"/>
      <c r="R464" s="138"/>
      <c r="S464" s="138"/>
      <c r="T464" s="199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99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38"/>
      <c r="BP464" s="138"/>
      <c r="BQ464" s="138"/>
      <c r="BR464" s="138"/>
      <c r="BS464" s="138"/>
      <c r="BT464" s="199"/>
      <c r="BU464" s="138"/>
      <c r="BV464" s="138"/>
      <c r="BW464" s="138"/>
      <c r="BX464" s="199"/>
      <c r="BY464" s="138"/>
      <c r="BZ464" s="138"/>
      <c r="CA464" s="138"/>
      <c r="CB464" s="199"/>
      <c r="CC464" s="138"/>
      <c r="CD464" s="138"/>
      <c r="CE464" s="138"/>
      <c r="CF464" s="199"/>
      <c r="CG464" s="138"/>
      <c r="CH464" s="138"/>
      <c r="CI464" s="138"/>
      <c r="CJ464" s="199"/>
      <c r="CK464" s="138"/>
      <c r="CL464" s="138"/>
      <c r="CM464" s="138"/>
      <c r="CN464" s="199"/>
      <c r="CO464" s="138"/>
      <c r="CP464" s="138"/>
      <c r="CQ464" s="138"/>
      <c r="CR464" s="199"/>
      <c r="CS464" s="138"/>
      <c r="CT464" s="138"/>
      <c r="CU464" s="138"/>
      <c r="CV464" s="199"/>
      <c r="CW464" s="138"/>
      <c r="CX464" s="138"/>
      <c r="CY464" s="138"/>
      <c r="CZ464" s="199"/>
      <c r="DA464" s="138"/>
      <c r="DB464" s="138"/>
      <c r="DC464" s="138"/>
      <c r="DD464" s="199"/>
      <c r="DE464" s="138"/>
      <c r="DF464" s="138"/>
      <c r="DG464" s="138"/>
      <c r="DH464" s="199"/>
      <c r="DI464" s="138"/>
      <c r="DJ464" s="138"/>
      <c r="DK464" s="138"/>
      <c r="DL464" s="199"/>
      <c r="DM464" s="138"/>
      <c r="DN464" s="138"/>
      <c r="DO464" s="138"/>
      <c r="DP464" s="199"/>
      <c r="DQ464" s="138"/>
      <c r="DR464" s="138"/>
      <c r="DS464" s="138"/>
      <c r="DT464" s="138"/>
      <c r="DU464" s="199"/>
      <c r="DV464" s="138"/>
      <c r="DW464" s="138"/>
      <c r="DX464" s="138"/>
      <c r="DY464" s="138"/>
      <c r="DZ464" s="199"/>
      <c r="EA464" s="138"/>
      <c r="EB464" s="138"/>
      <c r="EC464" s="138"/>
      <c r="ED464" s="138"/>
      <c r="EE464" s="199"/>
      <c r="EF464" s="138"/>
      <c r="EG464" s="138"/>
      <c r="EH464" s="138"/>
      <c r="EI464" s="138"/>
      <c r="EJ464" s="199"/>
      <c r="EK464" s="138"/>
      <c r="EL464" s="138"/>
      <c r="EM464" s="138"/>
      <c r="EN464" s="138"/>
      <c r="EO464" s="199"/>
      <c r="EP464" s="138"/>
      <c r="EQ464" s="138"/>
      <c r="ER464" s="138"/>
      <c r="ES464" s="138"/>
      <c r="ET464" s="199"/>
      <c r="EU464" s="138"/>
      <c r="EV464" s="138"/>
      <c r="EW464" s="138"/>
      <c r="EX464" s="138"/>
      <c r="EY464" s="199"/>
      <c r="EZ464" s="138"/>
      <c r="FA464" s="138"/>
      <c r="FB464" s="138"/>
      <c r="FC464" s="138"/>
      <c r="FD464" s="199"/>
      <c r="FE464" s="138"/>
      <c r="FF464" s="138"/>
      <c r="FG464" s="138"/>
      <c r="FH464" s="138"/>
      <c r="FI464" s="199"/>
      <c r="FJ464" s="138"/>
      <c r="FK464" s="138"/>
      <c r="FL464" s="138"/>
      <c r="FM464" s="138"/>
      <c r="FN464" s="199"/>
      <c r="FO464" s="138"/>
      <c r="FP464" s="138"/>
      <c r="FQ464" s="138"/>
      <c r="FR464" s="138"/>
      <c r="FS464" s="199"/>
      <c r="FT464" s="138"/>
      <c r="FU464" s="138"/>
      <c r="FV464" s="138"/>
      <c r="FW464" s="138"/>
      <c r="FX464" s="199"/>
      <c r="FY464" s="138"/>
      <c r="FZ464" s="138"/>
      <c r="GA464" s="138"/>
      <c r="GB464" s="138"/>
      <c r="GC464" s="199"/>
      <c r="GF464" s="8"/>
    </row>
    <row r="465" spans="1:188" x14ac:dyDescent="0.15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99"/>
      <c r="Q465" s="138"/>
      <c r="R465" s="138"/>
      <c r="S465" s="138"/>
      <c r="T465" s="199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99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38"/>
      <c r="BP465" s="138"/>
      <c r="BQ465" s="138"/>
      <c r="BR465" s="138"/>
      <c r="BS465" s="138"/>
      <c r="BT465" s="199"/>
      <c r="BU465" s="138"/>
      <c r="BV465" s="138"/>
      <c r="BW465" s="138"/>
      <c r="BX465" s="199"/>
      <c r="BY465" s="138"/>
      <c r="BZ465" s="138"/>
      <c r="CA465" s="138"/>
      <c r="CB465" s="199"/>
      <c r="CC465" s="138"/>
      <c r="CD465" s="138"/>
      <c r="CE465" s="138"/>
      <c r="CF465" s="199"/>
      <c r="CG465" s="138"/>
      <c r="CH465" s="138"/>
      <c r="CI465" s="138"/>
      <c r="CJ465" s="199"/>
      <c r="CK465" s="138"/>
      <c r="CL465" s="138"/>
      <c r="CM465" s="138"/>
      <c r="CN465" s="199"/>
      <c r="CO465" s="138"/>
      <c r="CP465" s="138"/>
      <c r="CQ465" s="138"/>
      <c r="CR465" s="199"/>
      <c r="CS465" s="138"/>
      <c r="CT465" s="138"/>
      <c r="CU465" s="138"/>
      <c r="CV465" s="199"/>
      <c r="CW465" s="138"/>
      <c r="CX465" s="138"/>
      <c r="CY465" s="138"/>
      <c r="CZ465" s="199"/>
      <c r="DA465" s="138"/>
      <c r="DB465" s="138"/>
      <c r="DC465" s="138"/>
      <c r="DD465" s="199"/>
      <c r="DE465" s="138"/>
      <c r="DF465" s="138"/>
      <c r="DG465" s="138"/>
      <c r="DH465" s="199"/>
      <c r="DI465" s="138"/>
      <c r="DJ465" s="138"/>
      <c r="DK465" s="138"/>
      <c r="DL465" s="199"/>
      <c r="DM465" s="138"/>
      <c r="DN465" s="138"/>
      <c r="DO465" s="138"/>
      <c r="DP465" s="199"/>
      <c r="DQ465" s="138"/>
      <c r="DR465" s="138"/>
      <c r="DS465" s="138"/>
      <c r="DT465" s="138"/>
      <c r="DU465" s="199"/>
      <c r="DV465" s="138"/>
      <c r="DW465" s="138"/>
      <c r="DX465" s="138"/>
      <c r="DY465" s="138"/>
      <c r="DZ465" s="199"/>
      <c r="EA465" s="138"/>
      <c r="EB465" s="138"/>
      <c r="EC465" s="138"/>
      <c r="ED465" s="138"/>
      <c r="EE465" s="199"/>
      <c r="EF465" s="138"/>
      <c r="EG465" s="138"/>
      <c r="EH465" s="138"/>
      <c r="EI465" s="138"/>
      <c r="EJ465" s="199"/>
      <c r="EK465" s="138"/>
      <c r="EL465" s="138"/>
      <c r="EM465" s="138"/>
      <c r="EN465" s="138"/>
      <c r="EO465" s="199"/>
      <c r="EP465" s="138"/>
      <c r="EQ465" s="138"/>
      <c r="ER465" s="138"/>
      <c r="ES465" s="138"/>
      <c r="ET465" s="199"/>
      <c r="EU465" s="138"/>
      <c r="EV465" s="138"/>
      <c r="EW465" s="138"/>
      <c r="EX465" s="138"/>
      <c r="EY465" s="199"/>
      <c r="EZ465" s="138"/>
      <c r="FA465" s="138"/>
      <c r="FB465" s="138"/>
      <c r="FC465" s="138"/>
      <c r="FD465" s="199"/>
      <c r="FE465" s="138"/>
      <c r="FF465" s="138"/>
      <c r="FG465" s="138"/>
      <c r="FH465" s="138"/>
      <c r="FI465" s="199"/>
      <c r="FJ465" s="138"/>
      <c r="FK465" s="138"/>
      <c r="FL465" s="138"/>
      <c r="FM465" s="138"/>
      <c r="FN465" s="199"/>
      <c r="FO465" s="138"/>
      <c r="FP465" s="138"/>
      <c r="FQ465" s="138"/>
      <c r="FR465" s="138"/>
      <c r="FS465" s="199"/>
      <c r="FT465" s="138"/>
      <c r="FU465" s="138"/>
      <c r="FV465" s="138"/>
      <c r="FW465" s="138"/>
      <c r="FX465" s="199"/>
      <c r="FY465" s="138"/>
      <c r="FZ465" s="138"/>
      <c r="GA465" s="138"/>
      <c r="GB465" s="138"/>
      <c r="GC465" s="199"/>
      <c r="GF465" s="8"/>
    </row>
    <row r="466" spans="1:188" x14ac:dyDescent="0.15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99"/>
      <c r="Q466" s="138"/>
      <c r="R466" s="138"/>
      <c r="S466" s="138"/>
      <c r="T466" s="199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99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38"/>
      <c r="BP466" s="138"/>
      <c r="BQ466" s="138"/>
      <c r="BR466" s="138"/>
      <c r="BS466" s="138"/>
      <c r="BT466" s="199"/>
      <c r="BU466" s="138"/>
      <c r="BV466" s="138"/>
      <c r="BW466" s="138"/>
      <c r="BX466" s="199"/>
      <c r="BY466" s="138"/>
      <c r="BZ466" s="138"/>
      <c r="CA466" s="138"/>
      <c r="CB466" s="199"/>
      <c r="CC466" s="138"/>
      <c r="CD466" s="138"/>
      <c r="CE466" s="138"/>
      <c r="CF466" s="199"/>
      <c r="CG466" s="138"/>
      <c r="CH466" s="138"/>
      <c r="CI466" s="138"/>
      <c r="CJ466" s="199"/>
      <c r="CK466" s="138"/>
      <c r="CL466" s="138"/>
      <c r="CM466" s="138"/>
      <c r="CN466" s="199"/>
      <c r="CO466" s="138"/>
      <c r="CP466" s="138"/>
      <c r="CQ466" s="138"/>
      <c r="CR466" s="199"/>
      <c r="CS466" s="138"/>
      <c r="CT466" s="138"/>
      <c r="CU466" s="138"/>
      <c r="CV466" s="199"/>
      <c r="CW466" s="138"/>
      <c r="CX466" s="138"/>
      <c r="CY466" s="138"/>
      <c r="CZ466" s="199"/>
      <c r="DA466" s="138"/>
      <c r="DB466" s="138"/>
      <c r="DC466" s="138"/>
      <c r="DD466" s="199"/>
      <c r="DE466" s="138"/>
      <c r="DF466" s="138"/>
      <c r="DG466" s="138"/>
      <c r="DH466" s="199"/>
      <c r="DI466" s="138"/>
      <c r="DJ466" s="138"/>
      <c r="DK466" s="138"/>
      <c r="DL466" s="199"/>
      <c r="DM466" s="138"/>
      <c r="DN466" s="138"/>
      <c r="DO466" s="138"/>
      <c r="DP466" s="199"/>
      <c r="DQ466" s="138"/>
      <c r="DR466" s="138"/>
      <c r="DS466" s="138"/>
      <c r="DT466" s="138"/>
      <c r="DU466" s="199"/>
      <c r="DV466" s="138"/>
      <c r="DW466" s="138"/>
      <c r="DX466" s="138"/>
      <c r="DY466" s="138"/>
      <c r="DZ466" s="199"/>
      <c r="EA466" s="138"/>
      <c r="EB466" s="138"/>
      <c r="EC466" s="138"/>
      <c r="ED466" s="138"/>
      <c r="EE466" s="199"/>
      <c r="EF466" s="138"/>
      <c r="EG466" s="138"/>
      <c r="EH466" s="138"/>
      <c r="EI466" s="138"/>
      <c r="EJ466" s="199"/>
      <c r="EK466" s="138"/>
      <c r="EL466" s="138"/>
      <c r="EM466" s="138"/>
      <c r="EN466" s="138"/>
      <c r="EO466" s="199"/>
      <c r="EP466" s="138"/>
      <c r="EQ466" s="138"/>
      <c r="ER466" s="138"/>
      <c r="ES466" s="138"/>
      <c r="ET466" s="199"/>
      <c r="EU466" s="138"/>
      <c r="EV466" s="138"/>
      <c r="EW466" s="138"/>
      <c r="EX466" s="138"/>
      <c r="EY466" s="199"/>
      <c r="EZ466" s="138"/>
      <c r="FA466" s="138"/>
      <c r="FB466" s="138"/>
      <c r="FC466" s="138"/>
      <c r="FD466" s="199"/>
      <c r="FE466" s="138"/>
      <c r="FF466" s="138"/>
      <c r="FG466" s="138"/>
      <c r="FH466" s="138"/>
      <c r="FI466" s="199"/>
      <c r="FJ466" s="138"/>
      <c r="FK466" s="138"/>
      <c r="FL466" s="138"/>
      <c r="FM466" s="138"/>
      <c r="FN466" s="199"/>
      <c r="FO466" s="138"/>
      <c r="FP466" s="138"/>
      <c r="FQ466" s="138"/>
      <c r="FR466" s="138"/>
      <c r="FS466" s="199"/>
      <c r="FT466" s="138"/>
      <c r="FU466" s="138"/>
      <c r="FV466" s="138"/>
      <c r="FW466" s="138"/>
      <c r="FX466" s="199"/>
      <c r="FY466" s="138"/>
      <c r="FZ466" s="138"/>
      <c r="GA466" s="138"/>
      <c r="GB466" s="138"/>
      <c r="GC466" s="199"/>
      <c r="GF466" s="8"/>
    </row>
    <row r="467" spans="1:188" x14ac:dyDescent="0.15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99"/>
      <c r="Q467" s="138"/>
      <c r="R467" s="138"/>
      <c r="S467" s="138"/>
      <c r="T467" s="199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99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38"/>
      <c r="BP467" s="138"/>
      <c r="BQ467" s="138"/>
      <c r="BR467" s="138"/>
      <c r="BS467" s="138"/>
      <c r="BT467" s="199"/>
      <c r="BU467" s="138"/>
      <c r="BV467" s="138"/>
      <c r="BW467" s="138"/>
      <c r="BX467" s="199"/>
      <c r="BY467" s="138"/>
      <c r="BZ467" s="138"/>
      <c r="CA467" s="138"/>
      <c r="CB467" s="199"/>
      <c r="CC467" s="138"/>
      <c r="CD467" s="138"/>
      <c r="CE467" s="138"/>
      <c r="CF467" s="199"/>
      <c r="CG467" s="138"/>
      <c r="CH467" s="138"/>
      <c r="CI467" s="138"/>
      <c r="CJ467" s="199"/>
      <c r="CK467" s="138"/>
      <c r="CL467" s="138"/>
      <c r="CM467" s="138"/>
      <c r="CN467" s="199"/>
      <c r="CO467" s="138"/>
      <c r="CP467" s="138"/>
      <c r="CQ467" s="138"/>
      <c r="CR467" s="199"/>
      <c r="CS467" s="138"/>
      <c r="CT467" s="138"/>
      <c r="CU467" s="138"/>
      <c r="CV467" s="199"/>
      <c r="CW467" s="138"/>
      <c r="CX467" s="138"/>
      <c r="CY467" s="138"/>
      <c r="CZ467" s="199"/>
      <c r="DA467" s="138"/>
      <c r="DB467" s="138"/>
      <c r="DC467" s="138"/>
      <c r="DD467" s="199"/>
      <c r="DE467" s="138"/>
      <c r="DF467" s="138"/>
      <c r="DG467" s="138"/>
      <c r="DH467" s="199"/>
      <c r="DI467" s="138"/>
      <c r="DJ467" s="138"/>
      <c r="DK467" s="138"/>
      <c r="DL467" s="199"/>
      <c r="DM467" s="138"/>
      <c r="DN467" s="138"/>
      <c r="DO467" s="138"/>
      <c r="DP467" s="199"/>
      <c r="DQ467" s="138"/>
      <c r="DR467" s="138"/>
      <c r="DS467" s="138"/>
      <c r="DT467" s="138"/>
      <c r="DU467" s="199"/>
      <c r="DV467" s="138"/>
      <c r="DW467" s="138"/>
      <c r="DX467" s="138"/>
      <c r="DY467" s="138"/>
      <c r="DZ467" s="199"/>
      <c r="EA467" s="138"/>
      <c r="EB467" s="138"/>
      <c r="EC467" s="138"/>
      <c r="ED467" s="138"/>
      <c r="EE467" s="199"/>
      <c r="EF467" s="138"/>
      <c r="EG467" s="138"/>
      <c r="EH467" s="138"/>
      <c r="EI467" s="138"/>
      <c r="EJ467" s="199"/>
      <c r="EK467" s="138"/>
      <c r="EL467" s="138"/>
      <c r="EM467" s="138"/>
      <c r="EN467" s="138"/>
      <c r="EO467" s="199"/>
      <c r="EP467" s="138"/>
      <c r="EQ467" s="138"/>
      <c r="ER467" s="138"/>
      <c r="ES467" s="138"/>
      <c r="ET467" s="199"/>
      <c r="EU467" s="138"/>
      <c r="EV467" s="138"/>
      <c r="EW467" s="138"/>
      <c r="EX467" s="138"/>
      <c r="EY467" s="199"/>
      <c r="EZ467" s="138"/>
      <c r="FA467" s="138"/>
      <c r="FB467" s="138"/>
      <c r="FC467" s="138"/>
      <c r="FD467" s="199"/>
      <c r="FE467" s="138"/>
      <c r="FF467" s="138"/>
      <c r="FG467" s="138"/>
      <c r="FH467" s="138"/>
      <c r="FI467" s="199"/>
      <c r="FJ467" s="138"/>
      <c r="FK467" s="138"/>
      <c r="FL467" s="138"/>
      <c r="FM467" s="138"/>
      <c r="FN467" s="199"/>
      <c r="FO467" s="138"/>
      <c r="FP467" s="138"/>
      <c r="FQ467" s="138"/>
      <c r="FR467" s="138"/>
      <c r="FS467" s="199"/>
      <c r="FT467" s="138"/>
      <c r="FU467" s="138"/>
      <c r="FV467" s="138"/>
      <c r="FW467" s="138"/>
      <c r="FX467" s="199"/>
      <c r="FY467" s="138"/>
      <c r="FZ467" s="138"/>
      <c r="GA467" s="138"/>
      <c r="GB467" s="138"/>
      <c r="GC467" s="199"/>
      <c r="GF467" s="8"/>
    </row>
    <row r="468" spans="1:188" x14ac:dyDescent="0.15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99"/>
      <c r="Q468" s="138"/>
      <c r="R468" s="138"/>
      <c r="S468" s="138"/>
      <c r="T468" s="199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99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38"/>
      <c r="BP468" s="138"/>
      <c r="BQ468" s="138"/>
      <c r="BR468" s="138"/>
      <c r="BS468" s="138"/>
      <c r="BT468" s="199"/>
      <c r="BU468" s="138"/>
      <c r="BV468" s="138"/>
      <c r="BW468" s="138"/>
      <c r="BX468" s="199"/>
      <c r="BY468" s="138"/>
      <c r="BZ468" s="138"/>
      <c r="CA468" s="138"/>
      <c r="CB468" s="199"/>
      <c r="CC468" s="138"/>
      <c r="CD468" s="138"/>
      <c r="CE468" s="138"/>
      <c r="CF468" s="199"/>
      <c r="CG468" s="138"/>
      <c r="CH468" s="138"/>
      <c r="CI468" s="138"/>
      <c r="CJ468" s="199"/>
      <c r="CK468" s="138"/>
      <c r="CL468" s="138"/>
      <c r="CM468" s="138"/>
      <c r="CN468" s="199"/>
      <c r="CO468" s="138"/>
      <c r="CP468" s="138"/>
      <c r="CQ468" s="138"/>
      <c r="CR468" s="199"/>
      <c r="CS468" s="138"/>
      <c r="CT468" s="138"/>
      <c r="CU468" s="138"/>
      <c r="CV468" s="199"/>
      <c r="CW468" s="138"/>
      <c r="CX468" s="138"/>
      <c r="CY468" s="138"/>
      <c r="CZ468" s="199"/>
      <c r="DA468" s="138"/>
      <c r="DB468" s="138"/>
      <c r="DC468" s="138"/>
      <c r="DD468" s="199"/>
      <c r="DE468" s="138"/>
      <c r="DF468" s="138"/>
      <c r="DG468" s="138"/>
      <c r="DH468" s="199"/>
      <c r="DI468" s="138"/>
      <c r="DJ468" s="138"/>
      <c r="DK468" s="138"/>
      <c r="DL468" s="199"/>
      <c r="DM468" s="138"/>
      <c r="DN468" s="138"/>
      <c r="DO468" s="138"/>
      <c r="DP468" s="199"/>
      <c r="DQ468" s="138"/>
      <c r="DR468" s="138"/>
      <c r="DS468" s="138"/>
      <c r="DT468" s="138"/>
      <c r="DU468" s="199"/>
      <c r="DV468" s="138"/>
      <c r="DW468" s="138"/>
      <c r="DX468" s="138"/>
      <c r="DY468" s="138"/>
      <c r="DZ468" s="199"/>
      <c r="EA468" s="138"/>
      <c r="EB468" s="138"/>
      <c r="EC468" s="138"/>
      <c r="ED468" s="138"/>
      <c r="EE468" s="199"/>
      <c r="EF468" s="138"/>
      <c r="EG468" s="138"/>
      <c r="EH468" s="138"/>
      <c r="EI468" s="138"/>
      <c r="EJ468" s="199"/>
      <c r="EK468" s="138"/>
      <c r="EL468" s="138"/>
      <c r="EM468" s="138"/>
      <c r="EN468" s="138"/>
      <c r="EO468" s="199"/>
      <c r="EP468" s="138"/>
      <c r="EQ468" s="138"/>
      <c r="ER468" s="138"/>
      <c r="ES468" s="138"/>
      <c r="ET468" s="199"/>
      <c r="EU468" s="138"/>
      <c r="EV468" s="138"/>
      <c r="EW468" s="138"/>
      <c r="EX468" s="138"/>
      <c r="EY468" s="199"/>
      <c r="EZ468" s="138"/>
      <c r="FA468" s="138"/>
      <c r="FB468" s="138"/>
      <c r="FC468" s="138"/>
      <c r="FD468" s="199"/>
      <c r="FE468" s="138"/>
      <c r="FF468" s="138"/>
      <c r="FG468" s="138"/>
      <c r="FH468" s="138"/>
      <c r="FI468" s="199"/>
      <c r="FJ468" s="138"/>
      <c r="FK468" s="138"/>
      <c r="FL468" s="138"/>
      <c r="FM468" s="138"/>
      <c r="FN468" s="199"/>
      <c r="FO468" s="138"/>
      <c r="FP468" s="138"/>
      <c r="FQ468" s="138"/>
      <c r="FR468" s="138"/>
      <c r="FS468" s="199"/>
      <c r="FT468" s="138"/>
      <c r="FU468" s="138"/>
      <c r="FV468" s="138"/>
      <c r="FW468" s="138"/>
      <c r="FX468" s="199"/>
      <c r="FY468" s="138"/>
      <c r="FZ468" s="138"/>
      <c r="GA468" s="138"/>
      <c r="GB468" s="138"/>
      <c r="GC468" s="199"/>
      <c r="GF468" s="8"/>
    </row>
    <row r="469" spans="1:188" x14ac:dyDescent="0.15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99"/>
      <c r="Q469" s="138"/>
      <c r="R469" s="138"/>
      <c r="S469" s="138"/>
      <c r="T469" s="199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99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  <c r="BP469" s="138"/>
      <c r="BQ469" s="138"/>
      <c r="BR469" s="138"/>
      <c r="BS469" s="138"/>
      <c r="BT469" s="199"/>
      <c r="BU469" s="138"/>
      <c r="BV469" s="138"/>
      <c r="BW469" s="138"/>
      <c r="BX469" s="199"/>
      <c r="BY469" s="138"/>
      <c r="BZ469" s="138"/>
      <c r="CA469" s="138"/>
      <c r="CB469" s="199"/>
      <c r="CC469" s="138"/>
      <c r="CD469" s="138"/>
      <c r="CE469" s="138"/>
      <c r="CF469" s="199"/>
      <c r="CG469" s="138"/>
      <c r="CH469" s="138"/>
      <c r="CI469" s="138"/>
      <c r="CJ469" s="199"/>
      <c r="CK469" s="138"/>
      <c r="CL469" s="138"/>
      <c r="CM469" s="138"/>
      <c r="CN469" s="199"/>
      <c r="CO469" s="138"/>
      <c r="CP469" s="138"/>
      <c r="CQ469" s="138"/>
      <c r="CR469" s="199"/>
      <c r="CS469" s="138"/>
      <c r="CT469" s="138"/>
      <c r="CU469" s="138"/>
      <c r="CV469" s="199"/>
      <c r="CW469" s="138"/>
      <c r="CX469" s="138"/>
      <c r="CY469" s="138"/>
      <c r="CZ469" s="199"/>
      <c r="DA469" s="138"/>
      <c r="DB469" s="138"/>
      <c r="DC469" s="138"/>
      <c r="DD469" s="199"/>
      <c r="DE469" s="138"/>
      <c r="DF469" s="138"/>
      <c r="DG469" s="138"/>
      <c r="DH469" s="199"/>
      <c r="DI469" s="138"/>
      <c r="DJ469" s="138"/>
      <c r="DK469" s="138"/>
      <c r="DL469" s="199"/>
      <c r="DM469" s="138"/>
      <c r="DN469" s="138"/>
      <c r="DO469" s="138"/>
      <c r="DP469" s="199"/>
      <c r="DQ469" s="138"/>
      <c r="DR469" s="138"/>
      <c r="DS469" s="138"/>
      <c r="DT469" s="138"/>
      <c r="DU469" s="199"/>
      <c r="DV469" s="138"/>
      <c r="DW469" s="138"/>
      <c r="DX469" s="138"/>
      <c r="DY469" s="138"/>
      <c r="DZ469" s="199"/>
      <c r="EA469" s="138"/>
      <c r="EB469" s="138"/>
      <c r="EC469" s="138"/>
      <c r="ED469" s="138"/>
      <c r="EE469" s="199"/>
      <c r="EF469" s="138"/>
      <c r="EG469" s="138"/>
      <c r="EH469" s="138"/>
      <c r="EI469" s="138"/>
      <c r="EJ469" s="199"/>
      <c r="EK469" s="138"/>
      <c r="EL469" s="138"/>
      <c r="EM469" s="138"/>
      <c r="EN469" s="138"/>
      <c r="EO469" s="199"/>
      <c r="EP469" s="138"/>
      <c r="EQ469" s="138"/>
      <c r="ER469" s="138"/>
      <c r="ES469" s="138"/>
      <c r="ET469" s="199"/>
      <c r="EU469" s="138"/>
      <c r="EV469" s="138"/>
      <c r="EW469" s="138"/>
      <c r="EX469" s="138"/>
      <c r="EY469" s="199"/>
      <c r="EZ469" s="138"/>
      <c r="FA469" s="138"/>
      <c r="FB469" s="138"/>
      <c r="FC469" s="138"/>
      <c r="FD469" s="199"/>
      <c r="FE469" s="138"/>
      <c r="FF469" s="138"/>
      <c r="FG469" s="138"/>
      <c r="FH469" s="138"/>
      <c r="FI469" s="199"/>
      <c r="FJ469" s="138"/>
      <c r="FK469" s="138"/>
      <c r="FL469" s="138"/>
      <c r="FM469" s="138"/>
      <c r="FN469" s="199"/>
      <c r="FO469" s="138"/>
      <c r="FP469" s="138"/>
      <c r="FQ469" s="138"/>
      <c r="FR469" s="138"/>
      <c r="FS469" s="199"/>
      <c r="FT469" s="138"/>
      <c r="FU469" s="138"/>
      <c r="FV469" s="138"/>
      <c r="FW469" s="138"/>
      <c r="FX469" s="199"/>
      <c r="FY469" s="138"/>
      <c r="FZ469" s="138"/>
      <c r="GA469" s="138"/>
      <c r="GB469" s="138"/>
      <c r="GC469" s="199"/>
      <c r="GF469" s="8"/>
    </row>
    <row r="470" spans="1:188" x14ac:dyDescent="0.15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99"/>
      <c r="Q470" s="138"/>
      <c r="R470" s="138"/>
      <c r="S470" s="138"/>
      <c r="T470" s="199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99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  <c r="BT470" s="199"/>
      <c r="BU470" s="138"/>
      <c r="BV470" s="138"/>
      <c r="BW470" s="138"/>
      <c r="BX470" s="199"/>
      <c r="BY470" s="138"/>
      <c r="BZ470" s="138"/>
      <c r="CA470" s="138"/>
      <c r="CB470" s="199"/>
      <c r="CC470" s="138"/>
      <c r="CD470" s="138"/>
      <c r="CE470" s="138"/>
      <c r="CF470" s="199"/>
      <c r="CG470" s="138"/>
      <c r="CH470" s="138"/>
      <c r="CI470" s="138"/>
      <c r="CJ470" s="199"/>
      <c r="CK470" s="138"/>
      <c r="CL470" s="138"/>
      <c r="CM470" s="138"/>
      <c r="CN470" s="199"/>
      <c r="CO470" s="138"/>
      <c r="CP470" s="138"/>
      <c r="CQ470" s="138"/>
      <c r="CR470" s="199"/>
      <c r="CS470" s="138"/>
      <c r="CT470" s="138"/>
      <c r="CU470" s="138"/>
      <c r="CV470" s="199"/>
      <c r="CW470" s="138"/>
      <c r="CX470" s="138"/>
      <c r="CY470" s="138"/>
      <c r="CZ470" s="199"/>
      <c r="DA470" s="138"/>
      <c r="DB470" s="138"/>
      <c r="DC470" s="138"/>
      <c r="DD470" s="199"/>
      <c r="DE470" s="138"/>
      <c r="DF470" s="138"/>
      <c r="DG470" s="138"/>
      <c r="DH470" s="199"/>
      <c r="DI470" s="138"/>
      <c r="DJ470" s="138"/>
      <c r="DK470" s="138"/>
      <c r="DL470" s="199"/>
      <c r="DM470" s="138"/>
      <c r="DN470" s="138"/>
      <c r="DO470" s="138"/>
      <c r="DP470" s="199"/>
      <c r="DQ470" s="138"/>
      <c r="DR470" s="138"/>
      <c r="DS470" s="138"/>
      <c r="DT470" s="138"/>
      <c r="DU470" s="199"/>
      <c r="DV470" s="138"/>
      <c r="DW470" s="138"/>
      <c r="DX470" s="138"/>
      <c r="DY470" s="138"/>
      <c r="DZ470" s="199"/>
      <c r="EA470" s="138"/>
      <c r="EB470" s="138"/>
      <c r="EC470" s="138"/>
      <c r="ED470" s="138"/>
      <c r="EE470" s="199"/>
      <c r="EF470" s="138"/>
      <c r="EG470" s="138"/>
      <c r="EH470" s="138"/>
      <c r="EI470" s="138"/>
      <c r="EJ470" s="199"/>
      <c r="EK470" s="138"/>
      <c r="EL470" s="138"/>
      <c r="EM470" s="138"/>
      <c r="EN470" s="138"/>
      <c r="EO470" s="199"/>
      <c r="EP470" s="138"/>
      <c r="EQ470" s="138"/>
      <c r="ER470" s="138"/>
      <c r="ES470" s="138"/>
      <c r="ET470" s="199"/>
      <c r="EU470" s="138"/>
      <c r="EV470" s="138"/>
      <c r="EW470" s="138"/>
      <c r="EX470" s="138"/>
      <c r="EY470" s="199"/>
      <c r="EZ470" s="138"/>
      <c r="FA470" s="138"/>
      <c r="FB470" s="138"/>
      <c r="FC470" s="138"/>
      <c r="FD470" s="199"/>
      <c r="FE470" s="138"/>
      <c r="FF470" s="138"/>
      <c r="FG470" s="138"/>
      <c r="FH470" s="138"/>
      <c r="FI470" s="199"/>
      <c r="FJ470" s="138"/>
      <c r="FK470" s="138"/>
      <c r="FL470" s="138"/>
      <c r="FM470" s="138"/>
      <c r="FN470" s="199"/>
      <c r="FO470" s="138"/>
      <c r="FP470" s="138"/>
      <c r="FQ470" s="138"/>
      <c r="FR470" s="138"/>
      <c r="FS470" s="199"/>
      <c r="FT470" s="138"/>
      <c r="FU470" s="138"/>
      <c r="FV470" s="138"/>
      <c r="FW470" s="138"/>
      <c r="FX470" s="199"/>
      <c r="FY470" s="138"/>
      <c r="FZ470" s="138"/>
      <c r="GA470" s="138"/>
      <c r="GB470" s="138"/>
      <c r="GC470" s="199"/>
      <c r="GF470" s="8"/>
    </row>
    <row r="471" spans="1:188" x14ac:dyDescent="0.15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99"/>
      <c r="Q471" s="138"/>
      <c r="R471" s="138"/>
      <c r="S471" s="138"/>
      <c r="T471" s="199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99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38"/>
      <c r="BP471" s="138"/>
      <c r="BQ471" s="138"/>
      <c r="BR471" s="138"/>
      <c r="BS471" s="138"/>
      <c r="BT471" s="199"/>
      <c r="BU471" s="138"/>
      <c r="BV471" s="138"/>
      <c r="BW471" s="138"/>
      <c r="BX471" s="199"/>
      <c r="BY471" s="138"/>
      <c r="BZ471" s="138"/>
      <c r="CA471" s="138"/>
      <c r="CB471" s="199"/>
      <c r="CC471" s="138"/>
      <c r="CD471" s="138"/>
      <c r="CE471" s="138"/>
      <c r="CF471" s="199"/>
      <c r="CG471" s="138"/>
      <c r="CH471" s="138"/>
      <c r="CI471" s="138"/>
      <c r="CJ471" s="199"/>
      <c r="CK471" s="138"/>
      <c r="CL471" s="138"/>
      <c r="CM471" s="138"/>
      <c r="CN471" s="199"/>
      <c r="CO471" s="138"/>
      <c r="CP471" s="138"/>
      <c r="CQ471" s="138"/>
      <c r="CR471" s="199"/>
      <c r="CS471" s="138"/>
      <c r="CT471" s="138"/>
      <c r="CU471" s="138"/>
      <c r="CV471" s="199"/>
      <c r="CW471" s="138"/>
      <c r="CX471" s="138"/>
      <c r="CY471" s="138"/>
      <c r="CZ471" s="199"/>
      <c r="DA471" s="138"/>
      <c r="DB471" s="138"/>
      <c r="DC471" s="138"/>
      <c r="DD471" s="199"/>
      <c r="DE471" s="138"/>
      <c r="DF471" s="138"/>
      <c r="DG471" s="138"/>
      <c r="DH471" s="199"/>
      <c r="DI471" s="138"/>
      <c r="DJ471" s="138"/>
      <c r="DK471" s="138"/>
      <c r="DL471" s="199"/>
      <c r="DM471" s="138"/>
      <c r="DN471" s="138"/>
      <c r="DO471" s="138"/>
      <c r="DP471" s="199"/>
      <c r="DQ471" s="138"/>
      <c r="DR471" s="138"/>
      <c r="DS471" s="138"/>
      <c r="DT471" s="138"/>
      <c r="DU471" s="199"/>
      <c r="DV471" s="138"/>
      <c r="DW471" s="138"/>
      <c r="DX471" s="138"/>
      <c r="DY471" s="138"/>
      <c r="DZ471" s="199"/>
      <c r="EA471" s="138"/>
      <c r="EB471" s="138"/>
      <c r="EC471" s="138"/>
      <c r="ED471" s="138"/>
      <c r="EE471" s="199"/>
      <c r="EF471" s="138"/>
      <c r="EG471" s="138"/>
      <c r="EH471" s="138"/>
      <c r="EI471" s="138"/>
      <c r="EJ471" s="199"/>
      <c r="EK471" s="138"/>
      <c r="EL471" s="138"/>
      <c r="EM471" s="138"/>
      <c r="EN471" s="138"/>
      <c r="EO471" s="199"/>
      <c r="EP471" s="138"/>
      <c r="EQ471" s="138"/>
      <c r="ER471" s="138"/>
      <c r="ES471" s="138"/>
      <c r="ET471" s="199"/>
      <c r="EU471" s="138"/>
      <c r="EV471" s="138"/>
      <c r="EW471" s="138"/>
      <c r="EX471" s="138"/>
      <c r="EY471" s="199"/>
      <c r="EZ471" s="138"/>
      <c r="FA471" s="138"/>
      <c r="FB471" s="138"/>
      <c r="FC471" s="138"/>
      <c r="FD471" s="199"/>
      <c r="FE471" s="138"/>
      <c r="FF471" s="138"/>
      <c r="FG471" s="138"/>
      <c r="FH471" s="138"/>
      <c r="FI471" s="199"/>
      <c r="FJ471" s="138"/>
      <c r="FK471" s="138"/>
      <c r="FL471" s="138"/>
      <c r="FM471" s="138"/>
      <c r="FN471" s="199"/>
      <c r="FO471" s="138"/>
      <c r="FP471" s="138"/>
      <c r="FQ471" s="138"/>
      <c r="FR471" s="138"/>
      <c r="FS471" s="199"/>
      <c r="FT471" s="138"/>
      <c r="FU471" s="138"/>
      <c r="FV471" s="138"/>
      <c r="FW471" s="138"/>
      <c r="FX471" s="199"/>
      <c r="FY471" s="138"/>
      <c r="FZ471" s="138"/>
      <c r="GA471" s="138"/>
      <c r="GB471" s="138"/>
      <c r="GC471" s="199"/>
      <c r="GF471" s="8"/>
    </row>
    <row r="472" spans="1:188" x14ac:dyDescent="0.15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99"/>
      <c r="Q472" s="138"/>
      <c r="R472" s="138"/>
      <c r="S472" s="138"/>
      <c r="T472" s="199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99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38"/>
      <c r="BP472" s="138"/>
      <c r="BQ472" s="138"/>
      <c r="BR472" s="138"/>
      <c r="BS472" s="138"/>
      <c r="BT472" s="199"/>
      <c r="BU472" s="138"/>
      <c r="BV472" s="138"/>
      <c r="BW472" s="138"/>
      <c r="BX472" s="199"/>
      <c r="BY472" s="138"/>
      <c r="BZ472" s="138"/>
      <c r="CA472" s="138"/>
      <c r="CB472" s="199"/>
      <c r="CC472" s="138"/>
      <c r="CD472" s="138"/>
      <c r="CE472" s="138"/>
      <c r="CF472" s="199"/>
      <c r="CG472" s="138"/>
      <c r="CH472" s="138"/>
      <c r="CI472" s="138"/>
      <c r="CJ472" s="199"/>
      <c r="CK472" s="138"/>
      <c r="CL472" s="138"/>
      <c r="CM472" s="138"/>
      <c r="CN472" s="199"/>
      <c r="CO472" s="138"/>
      <c r="CP472" s="138"/>
      <c r="CQ472" s="138"/>
      <c r="CR472" s="199"/>
      <c r="CS472" s="138"/>
      <c r="CT472" s="138"/>
      <c r="CU472" s="138"/>
      <c r="CV472" s="199"/>
      <c r="CW472" s="138"/>
      <c r="CX472" s="138"/>
      <c r="CY472" s="138"/>
      <c r="CZ472" s="199"/>
      <c r="DA472" s="138"/>
      <c r="DB472" s="138"/>
      <c r="DC472" s="138"/>
      <c r="DD472" s="199"/>
      <c r="DE472" s="138"/>
      <c r="DF472" s="138"/>
      <c r="DG472" s="138"/>
      <c r="DH472" s="199"/>
      <c r="DI472" s="138"/>
      <c r="DJ472" s="138"/>
      <c r="DK472" s="138"/>
      <c r="DL472" s="199"/>
      <c r="DM472" s="138"/>
      <c r="DN472" s="138"/>
      <c r="DO472" s="138"/>
      <c r="DP472" s="199"/>
      <c r="DQ472" s="138"/>
      <c r="DR472" s="138"/>
      <c r="DS472" s="138"/>
      <c r="DT472" s="138"/>
      <c r="DU472" s="199"/>
      <c r="DV472" s="138"/>
      <c r="DW472" s="138"/>
      <c r="DX472" s="138"/>
      <c r="DY472" s="138"/>
      <c r="DZ472" s="199"/>
      <c r="EA472" s="138"/>
      <c r="EB472" s="138"/>
      <c r="EC472" s="138"/>
      <c r="ED472" s="138"/>
      <c r="EE472" s="199"/>
      <c r="EF472" s="138"/>
      <c r="EG472" s="138"/>
      <c r="EH472" s="138"/>
      <c r="EI472" s="138"/>
      <c r="EJ472" s="199"/>
      <c r="EK472" s="138"/>
      <c r="EL472" s="138"/>
      <c r="EM472" s="138"/>
      <c r="EN472" s="138"/>
      <c r="EO472" s="199"/>
      <c r="EP472" s="138"/>
      <c r="EQ472" s="138"/>
      <c r="ER472" s="138"/>
      <c r="ES472" s="138"/>
      <c r="ET472" s="199"/>
      <c r="EU472" s="138"/>
      <c r="EV472" s="138"/>
      <c r="EW472" s="138"/>
      <c r="EX472" s="138"/>
      <c r="EY472" s="199"/>
      <c r="EZ472" s="138"/>
      <c r="FA472" s="138"/>
      <c r="FB472" s="138"/>
      <c r="FC472" s="138"/>
      <c r="FD472" s="199"/>
      <c r="FE472" s="138"/>
      <c r="FF472" s="138"/>
      <c r="FG472" s="138"/>
      <c r="FH472" s="138"/>
      <c r="FI472" s="199"/>
      <c r="FJ472" s="138"/>
      <c r="FK472" s="138"/>
      <c r="FL472" s="138"/>
      <c r="FM472" s="138"/>
      <c r="FN472" s="199"/>
      <c r="FO472" s="138"/>
      <c r="FP472" s="138"/>
      <c r="FQ472" s="138"/>
      <c r="FR472" s="138"/>
      <c r="FS472" s="199"/>
      <c r="FT472" s="138"/>
      <c r="FU472" s="138"/>
      <c r="FV472" s="138"/>
      <c r="FW472" s="138"/>
      <c r="FX472" s="199"/>
      <c r="FY472" s="138"/>
      <c r="FZ472" s="138"/>
      <c r="GA472" s="138"/>
      <c r="GB472" s="138"/>
      <c r="GC472" s="199"/>
      <c r="GF472" s="8"/>
    </row>
    <row r="473" spans="1:188" x14ac:dyDescent="0.15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99"/>
      <c r="Q473" s="138"/>
      <c r="R473" s="138"/>
      <c r="S473" s="138"/>
      <c r="T473" s="199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99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38"/>
      <c r="BP473" s="138"/>
      <c r="BQ473" s="138"/>
      <c r="BR473" s="138"/>
      <c r="BS473" s="138"/>
      <c r="BT473" s="199"/>
      <c r="BU473" s="138"/>
      <c r="BV473" s="138"/>
      <c r="BW473" s="138"/>
      <c r="BX473" s="199"/>
      <c r="BY473" s="138"/>
      <c r="BZ473" s="138"/>
      <c r="CA473" s="138"/>
      <c r="CB473" s="199"/>
      <c r="CC473" s="138"/>
      <c r="CD473" s="138"/>
      <c r="CE473" s="138"/>
      <c r="CF473" s="199"/>
      <c r="CG473" s="138"/>
      <c r="CH473" s="138"/>
      <c r="CI473" s="138"/>
      <c r="CJ473" s="199"/>
      <c r="CK473" s="138"/>
      <c r="CL473" s="138"/>
      <c r="CM473" s="138"/>
      <c r="CN473" s="199"/>
      <c r="CO473" s="138"/>
      <c r="CP473" s="138"/>
      <c r="CQ473" s="138"/>
      <c r="CR473" s="199"/>
      <c r="CS473" s="138"/>
      <c r="CT473" s="138"/>
      <c r="CU473" s="138"/>
      <c r="CV473" s="199"/>
      <c r="CW473" s="138"/>
      <c r="CX473" s="138"/>
      <c r="CY473" s="138"/>
      <c r="CZ473" s="199"/>
      <c r="DA473" s="138"/>
      <c r="DB473" s="138"/>
      <c r="DC473" s="138"/>
      <c r="DD473" s="199"/>
      <c r="DE473" s="138"/>
      <c r="DF473" s="138"/>
      <c r="DG473" s="138"/>
      <c r="DH473" s="199"/>
      <c r="DI473" s="138"/>
      <c r="DJ473" s="138"/>
      <c r="DK473" s="138"/>
      <c r="DL473" s="199"/>
      <c r="DM473" s="138"/>
      <c r="DN473" s="138"/>
      <c r="DO473" s="138"/>
      <c r="DP473" s="199"/>
      <c r="DQ473" s="138"/>
      <c r="DR473" s="138"/>
      <c r="DS473" s="138"/>
      <c r="DT473" s="138"/>
      <c r="DU473" s="199"/>
      <c r="DV473" s="138"/>
      <c r="DW473" s="138"/>
      <c r="DX473" s="138"/>
      <c r="DY473" s="138"/>
      <c r="DZ473" s="199"/>
      <c r="EA473" s="138"/>
      <c r="EB473" s="138"/>
      <c r="EC473" s="138"/>
      <c r="ED473" s="138"/>
      <c r="EE473" s="199"/>
      <c r="EF473" s="138"/>
      <c r="EG473" s="138"/>
      <c r="EH473" s="138"/>
      <c r="EI473" s="138"/>
      <c r="EJ473" s="199"/>
      <c r="EK473" s="138"/>
      <c r="EL473" s="138"/>
      <c r="EM473" s="138"/>
      <c r="EN473" s="138"/>
      <c r="EO473" s="199"/>
      <c r="EP473" s="138"/>
      <c r="EQ473" s="138"/>
      <c r="ER473" s="138"/>
      <c r="ES473" s="138"/>
      <c r="ET473" s="199"/>
      <c r="EU473" s="138"/>
      <c r="EV473" s="138"/>
      <c r="EW473" s="138"/>
      <c r="EX473" s="138"/>
      <c r="EY473" s="199"/>
      <c r="EZ473" s="138"/>
      <c r="FA473" s="138"/>
      <c r="FB473" s="138"/>
      <c r="FC473" s="138"/>
      <c r="FD473" s="199"/>
      <c r="FE473" s="138"/>
      <c r="FF473" s="138"/>
      <c r="FG473" s="138"/>
      <c r="FH473" s="138"/>
      <c r="FI473" s="199"/>
      <c r="FJ473" s="138"/>
      <c r="FK473" s="138"/>
      <c r="FL473" s="138"/>
      <c r="FM473" s="138"/>
      <c r="FN473" s="199"/>
      <c r="FO473" s="138"/>
      <c r="FP473" s="138"/>
      <c r="FQ473" s="138"/>
      <c r="FR473" s="138"/>
      <c r="FS473" s="199"/>
      <c r="FT473" s="138"/>
      <c r="FU473" s="138"/>
      <c r="FV473" s="138"/>
      <c r="FW473" s="138"/>
      <c r="FX473" s="199"/>
      <c r="FY473" s="138"/>
      <c r="FZ473" s="138"/>
      <c r="GA473" s="138"/>
      <c r="GB473" s="138"/>
      <c r="GC473" s="199"/>
      <c r="GF473" s="8"/>
    </row>
    <row r="474" spans="1:188" x14ac:dyDescent="0.15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99"/>
      <c r="Q474" s="138"/>
      <c r="R474" s="138"/>
      <c r="S474" s="138"/>
      <c r="T474" s="199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99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38"/>
      <c r="BP474" s="138"/>
      <c r="BQ474" s="138"/>
      <c r="BR474" s="138"/>
      <c r="BS474" s="138"/>
      <c r="BT474" s="199"/>
      <c r="BU474" s="138"/>
      <c r="BV474" s="138"/>
      <c r="BW474" s="138"/>
      <c r="BX474" s="199"/>
      <c r="BY474" s="138"/>
      <c r="BZ474" s="138"/>
      <c r="CA474" s="138"/>
      <c r="CB474" s="199"/>
      <c r="CC474" s="138"/>
      <c r="CD474" s="138"/>
      <c r="CE474" s="138"/>
      <c r="CF474" s="199"/>
      <c r="CG474" s="138"/>
      <c r="CH474" s="138"/>
      <c r="CI474" s="138"/>
      <c r="CJ474" s="199"/>
      <c r="CK474" s="138"/>
      <c r="CL474" s="138"/>
      <c r="CM474" s="138"/>
      <c r="CN474" s="199"/>
      <c r="CO474" s="138"/>
      <c r="CP474" s="138"/>
      <c r="CQ474" s="138"/>
      <c r="CR474" s="199"/>
      <c r="CS474" s="138"/>
      <c r="CT474" s="138"/>
      <c r="CU474" s="138"/>
      <c r="CV474" s="199"/>
      <c r="CW474" s="138"/>
      <c r="CX474" s="138"/>
      <c r="CY474" s="138"/>
      <c r="CZ474" s="199"/>
      <c r="DA474" s="138"/>
      <c r="DB474" s="138"/>
      <c r="DC474" s="138"/>
      <c r="DD474" s="199"/>
      <c r="DE474" s="138"/>
      <c r="DF474" s="138"/>
      <c r="DG474" s="138"/>
      <c r="DH474" s="199"/>
      <c r="DI474" s="138"/>
      <c r="DJ474" s="138"/>
      <c r="DK474" s="138"/>
      <c r="DL474" s="199"/>
      <c r="DM474" s="138"/>
      <c r="DN474" s="138"/>
      <c r="DO474" s="138"/>
      <c r="DP474" s="199"/>
      <c r="DQ474" s="138"/>
      <c r="DR474" s="138"/>
      <c r="DS474" s="138"/>
      <c r="DT474" s="138"/>
      <c r="DU474" s="199"/>
      <c r="DV474" s="138"/>
      <c r="DW474" s="138"/>
      <c r="DX474" s="138"/>
      <c r="DY474" s="138"/>
      <c r="DZ474" s="199"/>
      <c r="EA474" s="138"/>
      <c r="EB474" s="138"/>
      <c r="EC474" s="138"/>
      <c r="ED474" s="138"/>
      <c r="EE474" s="199"/>
      <c r="EF474" s="138"/>
      <c r="EG474" s="138"/>
      <c r="EH474" s="138"/>
      <c r="EI474" s="138"/>
      <c r="EJ474" s="199"/>
      <c r="EK474" s="138"/>
      <c r="EL474" s="138"/>
      <c r="EM474" s="138"/>
      <c r="EN474" s="138"/>
      <c r="EO474" s="199"/>
      <c r="EP474" s="138"/>
      <c r="EQ474" s="138"/>
      <c r="ER474" s="138"/>
      <c r="ES474" s="138"/>
      <c r="ET474" s="199"/>
      <c r="EU474" s="138"/>
      <c r="EV474" s="138"/>
      <c r="EW474" s="138"/>
      <c r="EX474" s="138"/>
      <c r="EY474" s="199"/>
      <c r="EZ474" s="138"/>
      <c r="FA474" s="138"/>
      <c r="FB474" s="138"/>
      <c r="FC474" s="138"/>
      <c r="FD474" s="199"/>
      <c r="FE474" s="138"/>
      <c r="FF474" s="138"/>
      <c r="FG474" s="138"/>
      <c r="FH474" s="138"/>
      <c r="FI474" s="199"/>
      <c r="FJ474" s="138"/>
      <c r="FK474" s="138"/>
      <c r="FL474" s="138"/>
      <c r="FM474" s="138"/>
      <c r="FN474" s="199"/>
      <c r="FO474" s="138"/>
      <c r="FP474" s="138"/>
      <c r="FQ474" s="138"/>
      <c r="FR474" s="138"/>
      <c r="FS474" s="199"/>
      <c r="FT474" s="138"/>
      <c r="FU474" s="138"/>
      <c r="FV474" s="138"/>
      <c r="FW474" s="138"/>
      <c r="FX474" s="199"/>
      <c r="FY474" s="138"/>
      <c r="FZ474" s="138"/>
      <c r="GA474" s="138"/>
      <c r="GB474" s="138"/>
      <c r="GC474" s="199"/>
      <c r="GF474" s="8"/>
    </row>
    <row r="475" spans="1:188" x14ac:dyDescent="0.15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99"/>
      <c r="Q475" s="138"/>
      <c r="R475" s="138"/>
      <c r="S475" s="138"/>
      <c r="T475" s="199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99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38"/>
      <c r="BP475" s="138"/>
      <c r="BQ475" s="138"/>
      <c r="BR475" s="138"/>
      <c r="BS475" s="138"/>
      <c r="BT475" s="199"/>
      <c r="BU475" s="138"/>
      <c r="BV475" s="138"/>
      <c r="BW475" s="138"/>
      <c r="BX475" s="199"/>
      <c r="BY475" s="138"/>
      <c r="BZ475" s="138"/>
      <c r="CA475" s="138"/>
      <c r="CB475" s="199"/>
      <c r="CC475" s="138"/>
      <c r="CD475" s="138"/>
      <c r="CE475" s="138"/>
      <c r="CF475" s="199"/>
      <c r="CG475" s="138"/>
      <c r="CH475" s="138"/>
      <c r="CI475" s="138"/>
      <c r="CJ475" s="199"/>
      <c r="CK475" s="138"/>
      <c r="CL475" s="138"/>
      <c r="CM475" s="138"/>
      <c r="CN475" s="199"/>
      <c r="CO475" s="138"/>
      <c r="CP475" s="138"/>
      <c r="CQ475" s="138"/>
      <c r="CR475" s="199"/>
      <c r="CS475" s="138"/>
      <c r="CT475" s="138"/>
      <c r="CU475" s="138"/>
      <c r="CV475" s="199"/>
      <c r="CW475" s="138"/>
      <c r="CX475" s="138"/>
      <c r="CY475" s="138"/>
      <c r="CZ475" s="199"/>
      <c r="DA475" s="138"/>
      <c r="DB475" s="138"/>
      <c r="DC475" s="138"/>
      <c r="DD475" s="199"/>
      <c r="DE475" s="138"/>
      <c r="DF475" s="138"/>
      <c r="DG475" s="138"/>
      <c r="DH475" s="199"/>
      <c r="DI475" s="138"/>
      <c r="DJ475" s="138"/>
      <c r="DK475" s="138"/>
      <c r="DL475" s="199"/>
      <c r="DM475" s="138"/>
      <c r="DN475" s="138"/>
      <c r="DO475" s="138"/>
      <c r="DP475" s="199"/>
      <c r="DQ475" s="138"/>
      <c r="DR475" s="138"/>
      <c r="DS475" s="138"/>
      <c r="DT475" s="138"/>
      <c r="DU475" s="199"/>
      <c r="DV475" s="138"/>
      <c r="DW475" s="138"/>
      <c r="DX475" s="138"/>
      <c r="DY475" s="138"/>
      <c r="DZ475" s="199"/>
      <c r="EA475" s="138"/>
      <c r="EB475" s="138"/>
      <c r="EC475" s="138"/>
      <c r="ED475" s="138"/>
      <c r="EE475" s="199"/>
      <c r="EF475" s="138"/>
      <c r="EG475" s="138"/>
      <c r="EH475" s="138"/>
      <c r="EI475" s="138"/>
      <c r="EJ475" s="199"/>
      <c r="EK475" s="138"/>
      <c r="EL475" s="138"/>
      <c r="EM475" s="138"/>
      <c r="EN475" s="138"/>
      <c r="EO475" s="199"/>
      <c r="EP475" s="138"/>
      <c r="EQ475" s="138"/>
      <c r="ER475" s="138"/>
      <c r="ES475" s="138"/>
      <c r="ET475" s="199"/>
      <c r="EU475" s="138"/>
      <c r="EV475" s="138"/>
      <c r="EW475" s="138"/>
      <c r="EX475" s="138"/>
      <c r="EY475" s="199"/>
      <c r="EZ475" s="138"/>
      <c r="FA475" s="138"/>
      <c r="FB475" s="138"/>
      <c r="FC475" s="138"/>
      <c r="FD475" s="199"/>
      <c r="FE475" s="138"/>
      <c r="FF475" s="138"/>
      <c r="FG475" s="138"/>
      <c r="FH475" s="138"/>
      <c r="FI475" s="199"/>
      <c r="FJ475" s="138"/>
      <c r="FK475" s="138"/>
      <c r="FL475" s="138"/>
      <c r="FM475" s="138"/>
      <c r="FN475" s="199"/>
      <c r="FO475" s="138"/>
      <c r="FP475" s="138"/>
      <c r="FQ475" s="138"/>
      <c r="FR475" s="138"/>
      <c r="FS475" s="199"/>
      <c r="FT475" s="138"/>
      <c r="FU475" s="138"/>
      <c r="FV475" s="138"/>
      <c r="FW475" s="138"/>
      <c r="FX475" s="199"/>
      <c r="FY475" s="138"/>
      <c r="FZ475" s="138"/>
      <c r="GA475" s="138"/>
      <c r="GB475" s="138"/>
      <c r="GC475" s="199"/>
      <c r="GF475" s="8"/>
    </row>
    <row r="476" spans="1:188" x14ac:dyDescent="0.15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99"/>
      <c r="Q476" s="138"/>
      <c r="R476" s="138"/>
      <c r="S476" s="138"/>
      <c r="T476" s="199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99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38"/>
      <c r="BP476" s="138"/>
      <c r="BQ476" s="138"/>
      <c r="BR476" s="138"/>
      <c r="BS476" s="138"/>
      <c r="BT476" s="199"/>
      <c r="BU476" s="138"/>
      <c r="BV476" s="138"/>
      <c r="BW476" s="138"/>
      <c r="BX476" s="199"/>
      <c r="BY476" s="138"/>
      <c r="BZ476" s="138"/>
      <c r="CA476" s="138"/>
      <c r="CB476" s="199"/>
      <c r="CC476" s="138"/>
      <c r="CD476" s="138"/>
      <c r="CE476" s="138"/>
      <c r="CF476" s="199"/>
      <c r="CG476" s="138"/>
      <c r="CH476" s="138"/>
      <c r="CI476" s="138"/>
      <c r="CJ476" s="199"/>
      <c r="CK476" s="138"/>
      <c r="CL476" s="138"/>
      <c r="CM476" s="138"/>
      <c r="CN476" s="199"/>
      <c r="CO476" s="138"/>
      <c r="CP476" s="138"/>
      <c r="CQ476" s="138"/>
      <c r="CR476" s="199"/>
      <c r="CS476" s="138"/>
      <c r="CT476" s="138"/>
      <c r="CU476" s="138"/>
      <c r="CV476" s="199"/>
      <c r="CW476" s="138"/>
      <c r="CX476" s="138"/>
      <c r="CY476" s="138"/>
      <c r="CZ476" s="199"/>
      <c r="DA476" s="138"/>
      <c r="DB476" s="138"/>
      <c r="DC476" s="138"/>
      <c r="DD476" s="199"/>
      <c r="DE476" s="138"/>
      <c r="DF476" s="138"/>
      <c r="DG476" s="138"/>
      <c r="DH476" s="199"/>
      <c r="DI476" s="138"/>
      <c r="DJ476" s="138"/>
      <c r="DK476" s="138"/>
      <c r="DL476" s="199"/>
      <c r="DM476" s="138"/>
      <c r="DN476" s="138"/>
      <c r="DO476" s="138"/>
      <c r="DP476" s="199"/>
      <c r="DQ476" s="138"/>
      <c r="DR476" s="138"/>
      <c r="DS476" s="138"/>
      <c r="DT476" s="138"/>
      <c r="DU476" s="199"/>
      <c r="DV476" s="138"/>
      <c r="DW476" s="138"/>
      <c r="DX476" s="138"/>
      <c r="DY476" s="138"/>
      <c r="DZ476" s="199"/>
      <c r="EA476" s="138"/>
      <c r="EB476" s="138"/>
      <c r="EC476" s="138"/>
      <c r="ED476" s="138"/>
      <c r="EE476" s="199"/>
      <c r="EF476" s="138"/>
      <c r="EG476" s="138"/>
      <c r="EH476" s="138"/>
      <c r="EI476" s="138"/>
      <c r="EJ476" s="199"/>
      <c r="EK476" s="138"/>
      <c r="EL476" s="138"/>
      <c r="EM476" s="138"/>
      <c r="EN476" s="138"/>
      <c r="EO476" s="199"/>
      <c r="EP476" s="138"/>
      <c r="EQ476" s="138"/>
      <c r="ER476" s="138"/>
      <c r="ES476" s="138"/>
      <c r="ET476" s="199"/>
      <c r="EU476" s="138"/>
      <c r="EV476" s="138"/>
      <c r="EW476" s="138"/>
      <c r="EX476" s="138"/>
      <c r="EY476" s="199"/>
      <c r="EZ476" s="138"/>
      <c r="FA476" s="138"/>
      <c r="FB476" s="138"/>
      <c r="FC476" s="138"/>
      <c r="FD476" s="199"/>
      <c r="FE476" s="138"/>
      <c r="FF476" s="138"/>
      <c r="FG476" s="138"/>
      <c r="FH476" s="138"/>
      <c r="FI476" s="199"/>
      <c r="FJ476" s="138"/>
      <c r="FK476" s="138"/>
      <c r="FL476" s="138"/>
      <c r="FM476" s="138"/>
      <c r="FN476" s="199"/>
      <c r="FO476" s="138"/>
      <c r="FP476" s="138"/>
      <c r="FQ476" s="138"/>
      <c r="FR476" s="138"/>
      <c r="FS476" s="199"/>
      <c r="FT476" s="138"/>
      <c r="FU476" s="138"/>
      <c r="FV476" s="138"/>
      <c r="FW476" s="138"/>
      <c r="FX476" s="199"/>
      <c r="FY476" s="138"/>
      <c r="FZ476" s="138"/>
      <c r="GA476" s="138"/>
      <c r="GB476" s="138"/>
      <c r="GC476" s="199"/>
      <c r="GF476" s="8"/>
    </row>
    <row r="477" spans="1:188" x14ac:dyDescent="0.15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99"/>
      <c r="Q477" s="138"/>
      <c r="R477" s="138"/>
      <c r="S477" s="138"/>
      <c r="T477" s="199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99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38"/>
      <c r="BP477" s="138"/>
      <c r="BQ477" s="138"/>
      <c r="BR477" s="138"/>
      <c r="BS477" s="138"/>
      <c r="BT477" s="199"/>
      <c r="BU477" s="138"/>
      <c r="BV477" s="138"/>
      <c r="BW477" s="138"/>
      <c r="BX477" s="199"/>
      <c r="BY477" s="138"/>
      <c r="BZ477" s="138"/>
      <c r="CA477" s="138"/>
      <c r="CB477" s="199"/>
      <c r="CC477" s="138"/>
      <c r="CD477" s="138"/>
      <c r="CE477" s="138"/>
      <c r="CF477" s="199"/>
      <c r="CG477" s="138"/>
      <c r="CH477" s="138"/>
      <c r="CI477" s="138"/>
      <c r="CJ477" s="199"/>
      <c r="CK477" s="138"/>
      <c r="CL477" s="138"/>
      <c r="CM477" s="138"/>
      <c r="CN477" s="199"/>
      <c r="CO477" s="138"/>
      <c r="CP477" s="138"/>
      <c r="CQ477" s="138"/>
      <c r="CR477" s="199"/>
      <c r="CS477" s="138"/>
      <c r="CT477" s="138"/>
      <c r="CU477" s="138"/>
      <c r="CV477" s="199"/>
      <c r="CW477" s="138"/>
      <c r="CX477" s="138"/>
      <c r="CY477" s="138"/>
      <c r="CZ477" s="199"/>
      <c r="DA477" s="138"/>
      <c r="DB477" s="138"/>
      <c r="DC477" s="138"/>
      <c r="DD477" s="199"/>
      <c r="DE477" s="138"/>
      <c r="DF477" s="138"/>
      <c r="DG477" s="138"/>
      <c r="DH477" s="199"/>
      <c r="DI477" s="138"/>
      <c r="DJ477" s="138"/>
      <c r="DK477" s="138"/>
      <c r="DL477" s="199"/>
      <c r="DM477" s="138"/>
      <c r="DN477" s="138"/>
      <c r="DO477" s="138"/>
      <c r="DP477" s="199"/>
      <c r="DQ477" s="138"/>
      <c r="DR477" s="138"/>
      <c r="DS477" s="138"/>
      <c r="DT477" s="138"/>
      <c r="DU477" s="199"/>
      <c r="DV477" s="138"/>
      <c r="DW477" s="138"/>
      <c r="DX477" s="138"/>
      <c r="DY477" s="138"/>
      <c r="DZ477" s="199"/>
      <c r="EA477" s="138"/>
      <c r="EB477" s="138"/>
      <c r="EC477" s="138"/>
      <c r="ED477" s="138"/>
      <c r="EE477" s="199"/>
      <c r="EF477" s="138"/>
      <c r="EG477" s="138"/>
      <c r="EH477" s="138"/>
      <c r="EI477" s="138"/>
      <c r="EJ477" s="199"/>
      <c r="EK477" s="138"/>
      <c r="EL477" s="138"/>
      <c r="EM477" s="138"/>
      <c r="EN477" s="138"/>
      <c r="EO477" s="199"/>
      <c r="EP477" s="138"/>
      <c r="EQ477" s="138"/>
      <c r="ER477" s="138"/>
      <c r="ES477" s="138"/>
      <c r="ET477" s="199"/>
      <c r="EU477" s="138"/>
      <c r="EV477" s="138"/>
      <c r="EW477" s="138"/>
      <c r="EX477" s="138"/>
      <c r="EY477" s="199"/>
      <c r="EZ477" s="138"/>
      <c r="FA477" s="138"/>
      <c r="FB477" s="138"/>
      <c r="FC477" s="138"/>
      <c r="FD477" s="199"/>
      <c r="FE477" s="138"/>
      <c r="FF477" s="138"/>
      <c r="FG477" s="138"/>
      <c r="FH477" s="138"/>
      <c r="FI477" s="199"/>
      <c r="FJ477" s="138"/>
      <c r="FK477" s="138"/>
      <c r="FL477" s="138"/>
      <c r="FM477" s="138"/>
      <c r="FN477" s="199"/>
      <c r="FO477" s="138"/>
      <c r="FP477" s="138"/>
      <c r="FQ477" s="138"/>
      <c r="FR477" s="138"/>
      <c r="FS477" s="199"/>
      <c r="FT477" s="138"/>
      <c r="FU477" s="138"/>
      <c r="FV477" s="138"/>
      <c r="FW477" s="138"/>
      <c r="FX477" s="199"/>
      <c r="FY477" s="138"/>
      <c r="FZ477" s="138"/>
      <c r="GA477" s="138"/>
      <c r="GB477" s="138"/>
      <c r="GC477" s="199"/>
      <c r="GF477" s="8"/>
    </row>
    <row r="478" spans="1:188" x14ac:dyDescent="0.15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99"/>
      <c r="Q478" s="138"/>
      <c r="R478" s="138"/>
      <c r="S478" s="138"/>
      <c r="T478" s="199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99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38"/>
      <c r="BP478" s="138"/>
      <c r="BQ478" s="138"/>
      <c r="BR478" s="138"/>
      <c r="BS478" s="138"/>
      <c r="BT478" s="199"/>
      <c r="BU478" s="138"/>
      <c r="BV478" s="138"/>
      <c r="BW478" s="138"/>
      <c r="BX478" s="199"/>
      <c r="BY478" s="138"/>
      <c r="BZ478" s="138"/>
      <c r="CA478" s="138"/>
      <c r="CB478" s="199"/>
      <c r="CC478" s="138"/>
      <c r="CD478" s="138"/>
      <c r="CE478" s="138"/>
      <c r="CF478" s="199"/>
      <c r="CG478" s="138"/>
      <c r="CH478" s="138"/>
      <c r="CI478" s="138"/>
      <c r="CJ478" s="199"/>
      <c r="CK478" s="138"/>
      <c r="CL478" s="138"/>
      <c r="CM478" s="138"/>
      <c r="CN478" s="199"/>
      <c r="CO478" s="138"/>
      <c r="CP478" s="138"/>
      <c r="CQ478" s="138"/>
      <c r="CR478" s="199"/>
      <c r="CS478" s="138"/>
      <c r="CT478" s="138"/>
      <c r="CU478" s="138"/>
      <c r="CV478" s="199"/>
      <c r="CW478" s="138"/>
      <c r="CX478" s="138"/>
      <c r="CY478" s="138"/>
      <c r="CZ478" s="199"/>
      <c r="DA478" s="138"/>
      <c r="DB478" s="138"/>
      <c r="DC478" s="138"/>
      <c r="DD478" s="199"/>
      <c r="DE478" s="138"/>
      <c r="DF478" s="138"/>
      <c r="DG478" s="138"/>
      <c r="DH478" s="199"/>
      <c r="DI478" s="138"/>
      <c r="DJ478" s="138"/>
      <c r="DK478" s="138"/>
      <c r="DL478" s="199"/>
      <c r="DM478" s="138"/>
      <c r="DN478" s="138"/>
      <c r="DO478" s="138"/>
      <c r="DP478" s="199"/>
      <c r="DQ478" s="138"/>
      <c r="DR478" s="138"/>
      <c r="DS478" s="138"/>
      <c r="DT478" s="138"/>
      <c r="DU478" s="199"/>
      <c r="DV478" s="138"/>
      <c r="DW478" s="138"/>
      <c r="DX478" s="138"/>
      <c r="DY478" s="138"/>
      <c r="DZ478" s="199"/>
      <c r="EA478" s="138"/>
      <c r="EB478" s="138"/>
      <c r="EC478" s="138"/>
      <c r="ED478" s="138"/>
      <c r="EE478" s="199"/>
      <c r="EF478" s="138"/>
      <c r="EG478" s="138"/>
      <c r="EH478" s="138"/>
      <c r="EI478" s="138"/>
      <c r="EJ478" s="199"/>
      <c r="EK478" s="138"/>
      <c r="EL478" s="138"/>
      <c r="EM478" s="138"/>
      <c r="EN478" s="138"/>
      <c r="EO478" s="199"/>
      <c r="EP478" s="138"/>
      <c r="EQ478" s="138"/>
      <c r="ER478" s="138"/>
      <c r="ES478" s="138"/>
      <c r="ET478" s="199"/>
      <c r="EU478" s="138"/>
      <c r="EV478" s="138"/>
      <c r="EW478" s="138"/>
      <c r="EX478" s="138"/>
      <c r="EY478" s="199"/>
      <c r="EZ478" s="138"/>
      <c r="FA478" s="138"/>
      <c r="FB478" s="138"/>
      <c r="FC478" s="138"/>
      <c r="FD478" s="199"/>
      <c r="FE478" s="138"/>
      <c r="FF478" s="138"/>
      <c r="FG478" s="138"/>
      <c r="FH478" s="138"/>
      <c r="FI478" s="199"/>
      <c r="FJ478" s="138"/>
      <c r="FK478" s="138"/>
      <c r="FL478" s="138"/>
      <c r="FM478" s="138"/>
      <c r="FN478" s="199"/>
      <c r="FO478" s="138"/>
      <c r="FP478" s="138"/>
      <c r="FQ478" s="138"/>
      <c r="FR478" s="138"/>
      <c r="FS478" s="199"/>
      <c r="FT478" s="138"/>
      <c r="FU478" s="138"/>
      <c r="FV478" s="138"/>
      <c r="FW478" s="138"/>
      <c r="FX478" s="199"/>
      <c r="FY478" s="138"/>
      <c r="FZ478" s="138"/>
      <c r="GA478" s="138"/>
      <c r="GB478" s="138"/>
      <c r="GC478" s="199"/>
      <c r="GF478" s="8"/>
    </row>
    <row r="479" spans="1:188" x14ac:dyDescent="0.15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99"/>
      <c r="Q479" s="138"/>
      <c r="R479" s="138"/>
      <c r="S479" s="138"/>
      <c r="T479" s="199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99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38"/>
      <c r="BI479" s="138"/>
      <c r="BJ479" s="138"/>
      <c r="BK479" s="138"/>
      <c r="BL479" s="138"/>
      <c r="BM479" s="138"/>
      <c r="BN479" s="138"/>
      <c r="BO479" s="138"/>
      <c r="BP479" s="138"/>
      <c r="BQ479" s="138"/>
      <c r="BR479" s="138"/>
      <c r="BS479" s="138"/>
      <c r="BT479" s="199"/>
      <c r="BU479" s="138"/>
      <c r="BV479" s="138"/>
      <c r="BW479" s="138"/>
      <c r="BX479" s="199"/>
      <c r="BY479" s="138"/>
      <c r="BZ479" s="138"/>
      <c r="CA479" s="138"/>
      <c r="CB479" s="199"/>
      <c r="CC479" s="138"/>
      <c r="CD479" s="138"/>
      <c r="CE479" s="138"/>
      <c r="CF479" s="199"/>
      <c r="CG479" s="138"/>
      <c r="CH479" s="138"/>
      <c r="CI479" s="138"/>
      <c r="CJ479" s="199"/>
      <c r="CK479" s="138"/>
      <c r="CL479" s="138"/>
      <c r="CM479" s="138"/>
      <c r="CN479" s="199"/>
      <c r="CO479" s="138"/>
      <c r="CP479" s="138"/>
      <c r="CQ479" s="138"/>
      <c r="CR479" s="199"/>
      <c r="CS479" s="138"/>
      <c r="CT479" s="138"/>
      <c r="CU479" s="138"/>
      <c r="CV479" s="199"/>
      <c r="CW479" s="138"/>
      <c r="CX479" s="138"/>
      <c r="CY479" s="138"/>
      <c r="CZ479" s="199"/>
      <c r="DA479" s="138"/>
      <c r="DB479" s="138"/>
      <c r="DC479" s="138"/>
      <c r="DD479" s="199"/>
      <c r="DE479" s="138"/>
      <c r="DF479" s="138"/>
      <c r="DG479" s="138"/>
      <c r="DH479" s="199"/>
      <c r="DI479" s="138"/>
      <c r="DJ479" s="138"/>
      <c r="DK479" s="138"/>
      <c r="DL479" s="199"/>
      <c r="DM479" s="138"/>
      <c r="DN479" s="138"/>
      <c r="DO479" s="138"/>
      <c r="DP479" s="199"/>
      <c r="DQ479" s="138"/>
      <c r="DR479" s="138"/>
      <c r="DS479" s="138"/>
      <c r="DT479" s="138"/>
      <c r="DU479" s="199"/>
      <c r="DV479" s="138"/>
      <c r="DW479" s="138"/>
      <c r="DX479" s="138"/>
      <c r="DY479" s="138"/>
      <c r="DZ479" s="199"/>
      <c r="EA479" s="138"/>
      <c r="EB479" s="138"/>
      <c r="EC479" s="138"/>
      <c r="ED479" s="138"/>
      <c r="EE479" s="199"/>
      <c r="EF479" s="138"/>
      <c r="EG479" s="138"/>
      <c r="EH479" s="138"/>
      <c r="EI479" s="138"/>
      <c r="EJ479" s="199"/>
      <c r="EK479" s="138"/>
      <c r="EL479" s="138"/>
      <c r="EM479" s="138"/>
      <c r="EN479" s="138"/>
      <c r="EO479" s="199"/>
      <c r="EP479" s="138"/>
      <c r="EQ479" s="138"/>
      <c r="ER479" s="138"/>
      <c r="ES479" s="138"/>
      <c r="ET479" s="199"/>
      <c r="EU479" s="138"/>
      <c r="EV479" s="138"/>
      <c r="EW479" s="138"/>
      <c r="EX479" s="138"/>
      <c r="EY479" s="199"/>
      <c r="EZ479" s="138"/>
      <c r="FA479" s="138"/>
      <c r="FB479" s="138"/>
      <c r="FC479" s="138"/>
      <c r="FD479" s="199"/>
      <c r="FE479" s="138"/>
      <c r="FF479" s="138"/>
      <c r="FG479" s="138"/>
      <c r="FH479" s="138"/>
      <c r="FI479" s="199"/>
      <c r="FJ479" s="138"/>
      <c r="FK479" s="138"/>
      <c r="FL479" s="138"/>
      <c r="FM479" s="138"/>
      <c r="FN479" s="199"/>
      <c r="FO479" s="138"/>
      <c r="FP479" s="138"/>
      <c r="FQ479" s="138"/>
      <c r="FR479" s="138"/>
      <c r="FS479" s="199"/>
      <c r="FT479" s="138"/>
      <c r="FU479" s="138"/>
      <c r="FV479" s="138"/>
      <c r="FW479" s="138"/>
      <c r="FX479" s="199"/>
      <c r="FY479" s="138"/>
      <c r="FZ479" s="138"/>
      <c r="GA479" s="138"/>
      <c r="GB479" s="138"/>
      <c r="GC479" s="199"/>
      <c r="GF479" s="8"/>
    </row>
    <row r="480" spans="1:188" x14ac:dyDescent="0.15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99"/>
      <c r="Q480" s="138"/>
      <c r="R480" s="138"/>
      <c r="S480" s="138"/>
      <c r="T480" s="199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99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  <c r="BO480" s="138"/>
      <c r="BP480" s="138"/>
      <c r="BQ480" s="138"/>
      <c r="BR480" s="138"/>
      <c r="BS480" s="138"/>
      <c r="BT480" s="199"/>
      <c r="BU480" s="138"/>
      <c r="BV480" s="138"/>
      <c r="BW480" s="138"/>
      <c r="BX480" s="199"/>
      <c r="BY480" s="138"/>
      <c r="BZ480" s="138"/>
      <c r="CA480" s="138"/>
      <c r="CB480" s="199"/>
      <c r="CC480" s="138"/>
      <c r="CD480" s="138"/>
      <c r="CE480" s="138"/>
      <c r="CF480" s="199"/>
      <c r="CG480" s="138"/>
      <c r="CH480" s="138"/>
      <c r="CI480" s="138"/>
      <c r="CJ480" s="199"/>
      <c r="CK480" s="138"/>
      <c r="CL480" s="138"/>
      <c r="CM480" s="138"/>
      <c r="CN480" s="199"/>
      <c r="CO480" s="138"/>
      <c r="CP480" s="138"/>
      <c r="CQ480" s="138"/>
      <c r="CR480" s="199"/>
      <c r="CS480" s="138"/>
      <c r="CT480" s="138"/>
      <c r="CU480" s="138"/>
      <c r="CV480" s="199"/>
      <c r="CW480" s="138"/>
      <c r="CX480" s="138"/>
      <c r="CY480" s="138"/>
      <c r="CZ480" s="199"/>
      <c r="DA480" s="138"/>
      <c r="DB480" s="138"/>
      <c r="DC480" s="138"/>
      <c r="DD480" s="199"/>
      <c r="DE480" s="138"/>
      <c r="DF480" s="138"/>
      <c r="DG480" s="138"/>
      <c r="DH480" s="199"/>
      <c r="DI480" s="138"/>
      <c r="DJ480" s="138"/>
      <c r="DK480" s="138"/>
      <c r="DL480" s="199"/>
      <c r="DM480" s="138"/>
      <c r="DN480" s="138"/>
      <c r="DO480" s="138"/>
      <c r="DP480" s="199"/>
      <c r="DQ480" s="138"/>
      <c r="DR480" s="138"/>
      <c r="DS480" s="138"/>
      <c r="DT480" s="138"/>
      <c r="DU480" s="199"/>
      <c r="DV480" s="138"/>
      <c r="DW480" s="138"/>
      <c r="DX480" s="138"/>
      <c r="DY480" s="138"/>
      <c r="DZ480" s="199"/>
      <c r="EA480" s="138"/>
      <c r="EB480" s="138"/>
      <c r="EC480" s="138"/>
      <c r="ED480" s="138"/>
      <c r="EE480" s="199"/>
      <c r="EF480" s="138"/>
      <c r="EG480" s="138"/>
      <c r="EH480" s="138"/>
      <c r="EI480" s="138"/>
      <c r="EJ480" s="199"/>
      <c r="EK480" s="138"/>
      <c r="EL480" s="138"/>
      <c r="EM480" s="138"/>
      <c r="EN480" s="138"/>
      <c r="EO480" s="199"/>
      <c r="EP480" s="138"/>
      <c r="EQ480" s="138"/>
      <c r="ER480" s="138"/>
      <c r="ES480" s="138"/>
      <c r="ET480" s="199"/>
      <c r="EU480" s="138"/>
      <c r="EV480" s="138"/>
      <c r="EW480" s="138"/>
      <c r="EX480" s="138"/>
      <c r="EY480" s="199"/>
      <c r="EZ480" s="138"/>
      <c r="FA480" s="138"/>
      <c r="FB480" s="138"/>
      <c r="FC480" s="138"/>
      <c r="FD480" s="199"/>
      <c r="FE480" s="138"/>
      <c r="FF480" s="138"/>
      <c r="FG480" s="138"/>
      <c r="FH480" s="138"/>
      <c r="FI480" s="199"/>
      <c r="FJ480" s="138"/>
      <c r="FK480" s="138"/>
      <c r="FL480" s="138"/>
      <c r="FM480" s="138"/>
      <c r="FN480" s="199"/>
      <c r="FO480" s="138"/>
      <c r="FP480" s="138"/>
      <c r="FQ480" s="138"/>
      <c r="FR480" s="138"/>
      <c r="FS480" s="199"/>
      <c r="FT480" s="138"/>
      <c r="FU480" s="138"/>
      <c r="FV480" s="138"/>
      <c r="FW480" s="138"/>
      <c r="FX480" s="199"/>
      <c r="FY480" s="138"/>
      <c r="FZ480" s="138"/>
      <c r="GA480" s="138"/>
      <c r="GB480" s="138"/>
      <c r="GC480" s="199"/>
      <c r="GF480" s="8"/>
    </row>
    <row r="481" spans="1:188" x14ac:dyDescent="0.15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99"/>
      <c r="Q481" s="138"/>
      <c r="R481" s="138"/>
      <c r="S481" s="138"/>
      <c r="T481" s="199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99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38"/>
      <c r="BI481" s="138"/>
      <c r="BJ481" s="138"/>
      <c r="BK481" s="138"/>
      <c r="BL481" s="138"/>
      <c r="BM481" s="138"/>
      <c r="BN481" s="138"/>
      <c r="BO481" s="138"/>
      <c r="BP481" s="138"/>
      <c r="BQ481" s="138"/>
      <c r="BR481" s="138"/>
      <c r="BS481" s="138"/>
      <c r="BT481" s="199"/>
      <c r="BU481" s="138"/>
      <c r="BV481" s="138"/>
      <c r="BW481" s="138"/>
      <c r="BX481" s="199"/>
      <c r="BY481" s="138"/>
      <c r="BZ481" s="138"/>
      <c r="CA481" s="138"/>
      <c r="CB481" s="199"/>
      <c r="CC481" s="138"/>
      <c r="CD481" s="138"/>
      <c r="CE481" s="138"/>
      <c r="CF481" s="199"/>
      <c r="CG481" s="138"/>
      <c r="CH481" s="138"/>
      <c r="CI481" s="138"/>
      <c r="CJ481" s="199"/>
      <c r="CK481" s="138"/>
      <c r="CL481" s="138"/>
      <c r="CM481" s="138"/>
      <c r="CN481" s="199"/>
      <c r="CO481" s="138"/>
      <c r="CP481" s="138"/>
      <c r="CQ481" s="138"/>
      <c r="CR481" s="199"/>
      <c r="CS481" s="138"/>
      <c r="CT481" s="138"/>
      <c r="CU481" s="138"/>
      <c r="CV481" s="199"/>
      <c r="CW481" s="138"/>
      <c r="CX481" s="138"/>
      <c r="CY481" s="138"/>
      <c r="CZ481" s="199"/>
      <c r="DA481" s="138"/>
      <c r="DB481" s="138"/>
      <c r="DC481" s="138"/>
      <c r="DD481" s="199"/>
      <c r="DE481" s="138"/>
      <c r="DF481" s="138"/>
      <c r="DG481" s="138"/>
      <c r="DH481" s="199"/>
      <c r="DI481" s="138"/>
      <c r="DJ481" s="138"/>
      <c r="DK481" s="138"/>
      <c r="DL481" s="199"/>
      <c r="DM481" s="138"/>
      <c r="DN481" s="138"/>
      <c r="DO481" s="138"/>
      <c r="DP481" s="199"/>
      <c r="DQ481" s="138"/>
      <c r="DR481" s="138"/>
      <c r="DS481" s="138"/>
      <c r="DT481" s="138"/>
      <c r="DU481" s="199"/>
      <c r="DV481" s="138"/>
      <c r="DW481" s="138"/>
      <c r="DX481" s="138"/>
      <c r="DY481" s="138"/>
      <c r="DZ481" s="199"/>
      <c r="EA481" s="138"/>
      <c r="EB481" s="138"/>
      <c r="EC481" s="138"/>
      <c r="ED481" s="138"/>
      <c r="EE481" s="199"/>
      <c r="EF481" s="138"/>
      <c r="EG481" s="138"/>
      <c r="EH481" s="138"/>
      <c r="EI481" s="138"/>
      <c r="EJ481" s="199"/>
      <c r="EK481" s="138"/>
      <c r="EL481" s="138"/>
      <c r="EM481" s="138"/>
      <c r="EN481" s="138"/>
      <c r="EO481" s="199"/>
      <c r="EP481" s="138"/>
      <c r="EQ481" s="138"/>
      <c r="ER481" s="138"/>
      <c r="ES481" s="138"/>
      <c r="ET481" s="199"/>
      <c r="EU481" s="138"/>
      <c r="EV481" s="138"/>
      <c r="EW481" s="138"/>
      <c r="EX481" s="138"/>
      <c r="EY481" s="199"/>
      <c r="EZ481" s="138"/>
      <c r="FA481" s="138"/>
      <c r="FB481" s="138"/>
      <c r="FC481" s="138"/>
      <c r="FD481" s="199"/>
      <c r="FE481" s="138"/>
      <c r="FF481" s="138"/>
      <c r="FG481" s="138"/>
      <c r="FH481" s="138"/>
      <c r="FI481" s="199"/>
      <c r="FJ481" s="138"/>
      <c r="FK481" s="138"/>
      <c r="FL481" s="138"/>
      <c r="FM481" s="138"/>
      <c r="FN481" s="199"/>
      <c r="FO481" s="138"/>
      <c r="FP481" s="138"/>
      <c r="FQ481" s="138"/>
      <c r="FR481" s="138"/>
      <c r="FS481" s="199"/>
      <c r="FT481" s="138"/>
      <c r="FU481" s="138"/>
      <c r="FV481" s="138"/>
      <c r="FW481" s="138"/>
      <c r="FX481" s="199"/>
      <c r="FY481" s="138"/>
      <c r="FZ481" s="138"/>
      <c r="GA481" s="138"/>
      <c r="GB481" s="138"/>
      <c r="GC481" s="199"/>
      <c r="GF481" s="8"/>
    </row>
    <row r="482" spans="1:188" x14ac:dyDescent="0.15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99"/>
      <c r="Q482" s="138"/>
      <c r="R482" s="138"/>
      <c r="S482" s="138"/>
      <c r="T482" s="199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99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  <c r="BO482" s="138"/>
      <c r="BP482" s="138"/>
      <c r="BQ482" s="138"/>
      <c r="BR482" s="138"/>
      <c r="BS482" s="138"/>
      <c r="BT482" s="199"/>
      <c r="BU482" s="138"/>
      <c r="BV482" s="138"/>
      <c r="BW482" s="138"/>
      <c r="BX482" s="199"/>
      <c r="BY482" s="138"/>
      <c r="BZ482" s="138"/>
      <c r="CA482" s="138"/>
      <c r="CB482" s="199"/>
      <c r="CC482" s="138"/>
      <c r="CD482" s="138"/>
      <c r="CE482" s="138"/>
      <c r="CF482" s="199"/>
      <c r="CG482" s="138"/>
      <c r="CH482" s="138"/>
      <c r="CI482" s="138"/>
      <c r="CJ482" s="199"/>
      <c r="CK482" s="138"/>
      <c r="CL482" s="138"/>
      <c r="CM482" s="138"/>
      <c r="CN482" s="199"/>
      <c r="CO482" s="138"/>
      <c r="CP482" s="138"/>
      <c r="CQ482" s="138"/>
      <c r="CR482" s="199"/>
      <c r="CS482" s="138"/>
      <c r="CT482" s="138"/>
      <c r="CU482" s="138"/>
      <c r="CV482" s="199"/>
      <c r="CW482" s="138"/>
      <c r="CX482" s="138"/>
      <c r="CY482" s="138"/>
      <c r="CZ482" s="199"/>
      <c r="DA482" s="138"/>
      <c r="DB482" s="138"/>
      <c r="DC482" s="138"/>
      <c r="DD482" s="199"/>
      <c r="DE482" s="138"/>
      <c r="DF482" s="138"/>
      <c r="DG482" s="138"/>
      <c r="DH482" s="199"/>
      <c r="DI482" s="138"/>
      <c r="DJ482" s="138"/>
      <c r="DK482" s="138"/>
      <c r="DL482" s="199"/>
      <c r="DM482" s="138"/>
      <c r="DN482" s="138"/>
      <c r="DO482" s="138"/>
      <c r="DP482" s="199"/>
      <c r="DQ482" s="138"/>
      <c r="DR482" s="138"/>
      <c r="DS482" s="138"/>
      <c r="DT482" s="138"/>
      <c r="DU482" s="199"/>
      <c r="DV482" s="138"/>
      <c r="DW482" s="138"/>
      <c r="DX482" s="138"/>
      <c r="DY482" s="138"/>
      <c r="DZ482" s="199"/>
      <c r="EA482" s="138"/>
      <c r="EB482" s="138"/>
      <c r="EC482" s="138"/>
      <c r="ED482" s="138"/>
      <c r="EE482" s="199"/>
      <c r="EF482" s="138"/>
      <c r="EG482" s="138"/>
      <c r="EH482" s="138"/>
      <c r="EI482" s="138"/>
      <c r="EJ482" s="199"/>
      <c r="EK482" s="138"/>
      <c r="EL482" s="138"/>
      <c r="EM482" s="138"/>
      <c r="EN482" s="138"/>
      <c r="EO482" s="199"/>
      <c r="EP482" s="138"/>
      <c r="EQ482" s="138"/>
      <c r="ER482" s="138"/>
      <c r="ES482" s="138"/>
      <c r="ET482" s="199"/>
      <c r="EU482" s="138"/>
      <c r="EV482" s="138"/>
      <c r="EW482" s="138"/>
      <c r="EX482" s="138"/>
      <c r="EY482" s="199"/>
      <c r="EZ482" s="138"/>
      <c r="FA482" s="138"/>
      <c r="FB482" s="138"/>
      <c r="FC482" s="138"/>
      <c r="FD482" s="199"/>
      <c r="FE482" s="138"/>
      <c r="FF482" s="138"/>
      <c r="FG482" s="138"/>
      <c r="FH482" s="138"/>
      <c r="FI482" s="199"/>
      <c r="FJ482" s="138"/>
      <c r="FK482" s="138"/>
      <c r="FL482" s="138"/>
      <c r="FM482" s="138"/>
      <c r="FN482" s="199"/>
      <c r="FO482" s="138"/>
      <c r="FP482" s="138"/>
      <c r="FQ482" s="138"/>
      <c r="FR482" s="138"/>
      <c r="FS482" s="199"/>
      <c r="FT482" s="138"/>
      <c r="FU482" s="138"/>
      <c r="FV482" s="138"/>
      <c r="FW482" s="138"/>
      <c r="FX482" s="199"/>
      <c r="FY482" s="138"/>
      <c r="FZ482" s="138"/>
      <c r="GA482" s="138"/>
      <c r="GB482" s="138"/>
      <c r="GC482" s="199"/>
      <c r="GF482" s="8"/>
    </row>
    <row r="483" spans="1:188" x14ac:dyDescent="0.15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99"/>
      <c r="Q483" s="138"/>
      <c r="R483" s="138"/>
      <c r="S483" s="138"/>
      <c r="T483" s="199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99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38"/>
      <c r="BI483" s="138"/>
      <c r="BJ483" s="138"/>
      <c r="BK483" s="138"/>
      <c r="BL483" s="138"/>
      <c r="BM483" s="138"/>
      <c r="BN483" s="138"/>
      <c r="BO483" s="138"/>
      <c r="BP483" s="138"/>
      <c r="BQ483" s="138"/>
      <c r="BR483" s="138"/>
      <c r="BS483" s="138"/>
      <c r="BT483" s="199"/>
      <c r="BU483" s="138"/>
      <c r="BV483" s="138"/>
      <c r="BW483" s="138"/>
      <c r="BX483" s="199"/>
      <c r="BY483" s="138"/>
      <c r="BZ483" s="138"/>
      <c r="CA483" s="138"/>
      <c r="CB483" s="199"/>
      <c r="CC483" s="138"/>
      <c r="CD483" s="138"/>
      <c r="CE483" s="138"/>
      <c r="CF483" s="199"/>
      <c r="CG483" s="138"/>
      <c r="CH483" s="138"/>
      <c r="CI483" s="138"/>
      <c r="CJ483" s="199"/>
      <c r="CK483" s="138"/>
      <c r="CL483" s="138"/>
      <c r="CM483" s="138"/>
      <c r="CN483" s="199"/>
      <c r="CO483" s="138"/>
      <c r="CP483" s="138"/>
      <c r="CQ483" s="138"/>
      <c r="CR483" s="199"/>
      <c r="CS483" s="138"/>
      <c r="CT483" s="138"/>
      <c r="CU483" s="138"/>
      <c r="CV483" s="199"/>
      <c r="CW483" s="138"/>
      <c r="CX483" s="138"/>
      <c r="CY483" s="138"/>
      <c r="CZ483" s="199"/>
      <c r="DA483" s="138"/>
      <c r="DB483" s="138"/>
      <c r="DC483" s="138"/>
      <c r="DD483" s="199"/>
      <c r="DE483" s="138"/>
      <c r="DF483" s="138"/>
      <c r="DG483" s="138"/>
      <c r="DH483" s="199"/>
      <c r="DI483" s="138"/>
      <c r="DJ483" s="138"/>
      <c r="DK483" s="138"/>
      <c r="DL483" s="199"/>
      <c r="DM483" s="138"/>
      <c r="DN483" s="138"/>
      <c r="DO483" s="138"/>
      <c r="DP483" s="199"/>
      <c r="DQ483" s="138"/>
      <c r="DR483" s="138"/>
      <c r="DS483" s="138"/>
      <c r="DT483" s="138"/>
      <c r="DU483" s="199"/>
      <c r="DV483" s="138"/>
      <c r="DW483" s="138"/>
      <c r="DX483" s="138"/>
      <c r="DY483" s="138"/>
      <c r="DZ483" s="199"/>
      <c r="EA483" s="138"/>
      <c r="EB483" s="138"/>
      <c r="EC483" s="138"/>
      <c r="ED483" s="138"/>
      <c r="EE483" s="199"/>
      <c r="EF483" s="138"/>
      <c r="EG483" s="138"/>
      <c r="EH483" s="138"/>
      <c r="EI483" s="138"/>
      <c r="EJ483" s="199"/>
      <c r="EK483" s="138"/>
      <c r="EL483" s="138"/>
      <c r="EM483" s="138"/>
      <c r="EN483" s="138"/>
      <c r="EO483" s="199"/>
      <c r="EP483" s="138"/>
      <c r="EQ483" s="138"/>
      <c r="ER483" s="138"/>
      <c r="ES483" s="138"/>
      <c r="ET483" s="199"/>
      <c r="EU483" s="138"/>
      <c r="EV483" s="138"/>
      <c r="EW483" s="138"/>
      <c r="EX483" s="138"/>
      <c r="EY483" s="199"/>
      <c r="EZ483" s="138"/>
      <c r="FA483" s="138"/>
      <c r="FB483" s="138"/>
      <c r="FC483" s="138"/>
      <c r="FD483" s="199"/>
      <c r="FE483" s="138"/>
      <c r="FF483" s="138"/>
      <c r="FG483" s="138"/>
      <c r="FH483" s="138"/>
      <c r="FI483" s="199"/>
      <c r="FJ483" s="138"/>
      <c r="FK483" s="138"/>
      <c r="FL483" s="138"/>
      <c r="FM483" s="138"/>
      <c r="FN483" s="199"/>
      <c r="FO483" s="138"/>
      <c r="FP483" s="138"/>
      <c r="FQ483" s="138"/>
      <c r="FR483" s="138"/>
      <c r="FS483" s="199"/>
      <c r="FT483" s="138"/>
      <c r="FU483" s="138"/>
      <c r="FV483" s="138"/>
      <c r="FW483" s="138"/>
      <c r="FX483" s="199"/>
      <c r="FY483" s="138"/>
      <c r="FZ483" s="138"/>
      <c r="GA483" s="138"/>
      <c r="GB483" s="138"/>
      <c r="GC483" s="199"/>
      <c r="GF483" s="8"/>
    </row>
    <row r="484" spans="1:188" x14ac:dyDescent="0.15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99"/>
      <c r="Q484" s="138"/>
      <c r="R484" s="138"/>
      <c r="S484" s="138"/>
      <c r="T484" s="199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99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38"/>
      <c r="BI484" s="138"/>
      <c r="BJ484" s="138"/>
      <c r="BK484" s="138"/>
      <c r="BL484" s="138"/>
      <c r="BM484" s="138"/>
      <c r="BN484" s="138"/>
      <c r="BO484" s="138"/>
      <c r="BP484" s="138"/>
      <c r="BQ484" s="138"/>
      <c r="BR484" s="138"/>
      <c r="BS484" s="138"/>
      <c r="BT484" s="199"/>
      <c r="BU484" s="138"/>
      <c r="BV484" s="138"/>
      <c r="BW484" s="138"/>
      <c r="BX484" s="199"/>
      <c r="BY484" s="138"/>
      <c r="BZ484" s="138"/>
      <c r="CA484" s="138"/>
      <c r="CB484" s="199"/>
      <c r="CC484" s="138"/>
      <c r="CD484" s="138"/>
      <c r="CE484" s="138"/>
      <c r="CF484" s="199"/>
      <c r="CG484" s="138"/>
      <c r="CH484" s="138"/>
      <c r="CI484" s="138"/>
      <c r="CJ484" s="199"/>
      <c r="CK484" s="138"/>
      <c r="CL484" s="138"/>
      <c r="CM484" s="138"/>
      <c r="CN484" s="199"/>
      <c r="CO484" s="138"/>
      <c r="CP484" s="138"/>
      <c r="CQ484" s="138"/>
      <c r="CR484" s="199"/>
      <c r="CS484" s="138"/>
      <c r="CT484" s="138"/>
      <c r="CU484" s="138"/>
      <c r="CV484" s="199"/>
      <c r="CW484" s="138"/>
      <c r="CX484" s="138"/>
      <c r="CY484" s="138"/>
      <c r="CZ484" s="199"/>
      <c r="DA484" s="138"/>
      <c r="DB484" s="138"/>
      <c r="DC484" s="138"/>
      <c r="DD484" s="199"/>
      <c r="DE484" s="138"/>
      <c r="DF484" s="138"/>
      <c r="DG484" s="138"/>
      <c r="DH484" s="199"/>
      <c r="DI484" s="138"/>
      <c r="DJ484" s="138"/>
      <c r="DK484" s="138"/>
      <c r="DL484" s="199"/>
      <c r="DM484" s="138"/>
      <c r="DN484" s="138"/>
      <c r="DO484" s="138"/>
      <c r="DP484" s="199"/>
      <c r="DQ484" s="138"/>
      <c r="DR484" s="138"/>
      <c r="DS484" s="138"/>
      <c r="DT484" s="138"/>
      <c r="DU484" s="199"/>
      <c r="DV484" s="138"/>
      <c r="DW484" s="138"/>
      <c r="DX484" s="138"/>
      <c r="DY484" s="138"/>
      <c r="DZ484" s="199"/>
      <c r="EA484" s="138"/>
      <c r="EB484" s="138"/>
      <c r="EC484" s="138"/>
      <c r="ED484" s="138"/>
      <c r="EE484" s="199"/>
      <c r="EF484" s="138"/>
      <c r="EG484" s="138"/>
      <c r="EH484" s="138"/>
      <c r="EI484" s="138"/>
      <c r="EJ484" s="199"/>
      <c r="EK484" s="138"/>
      <c r="EL484" s="138"/>
      <c r="EM484" s="138"/>
      <c r="EN484" s="138"/>
      <c r="EO484" s="199"/>
      <c r="EP484" s="138"/>
      <c r="EQ484" s="138"/>
      <c r="ER484" s="138"/>
      <c r="ES484" s="138"/>
      <c r="ET484" s="199"/>
      <c r="EU484" s="138"/>
      <c r="EV484" s="138"/>
      <c r="EW484" s="138"/>
      <c r="EX484" s="138"/>
      <c r="EY484" s="199"/>
      <c r="EZ484" s="138"/>
      <c r="FA484" s="138"/>
      <c r="FB484" s="138"/>
      <c r="FC484" s="138"/>
      <c r="FD484" s="199"/>
      <c r="FE484" s="138"/>
      <c r="FF484" s="138"/>
      <c r="FG484" s="138"/>
      <c r="FH484" s="138"/>
      <c r="FI484" s="199"/>
      <c r="FJ484" s="138"/>
      <c r="FK484" s="138"/>
      <c r="FL484" s="138"/>
      <c r="FM484" s="138"/>
      <c r="FN484" s="199"/>
      <c r="FO484" s="138"/>
      <c r="FP484" s="138"/>
      <c r="FQ484" s="138"/>
      <c r="FR484" s="138"/>
      <c r="FS484" s="199"/>
      <c r="FT484" s="138"/>
      <c r="FU484" s="138"/>
      <c r="FV484" s="138"/>
      <c r="FW484" s="138"/>
      <c r="FX484" s="199"/>
      <c r="FY484" s="138"/>
      <c r="FZ484" s="138"/>
      <c r="GA484" s="138"/>
      <c r="GB484" s="138"/>
      <c r="GC484" s="199"/>
      <c r="GF484" s="8"/>
    </row>
    <row r="485" spans="1:188" x14ac:dyDescent="0.15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99"/>
      <c r="Q485" s="138"/>
      <c r="R485" s="138"/>
      <c r="S485" s="138"/>
      <c r="T485" s="199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99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  <c r="BT485" s="199"/>
      <c r="BU485" s="138"/>
      <c r="BV485" s="138"/>
      <c r="BW485" s="138"/>
      <c r="BX485" s="199"/>
      <c r="BY485" s="138"/>
      <c r="BZ485" s="138"/>
      <c r="CA485" s="138"/>
      <c r="CB485" s="199"/>
      <c r="CC485" s="138"/>
      <c r="CD485" s="138"/>
      <c r="CE485" s="138"/>
      <c r="CF485" s="199"/>
      <c r="CG485" s="138"/>
      <c r="CH485" s="138"/>
      <c r="CI485" s="138"/>
      <c r="CJ485" s="199"/>
      <c r="CK485" s="138"/>
      <c r="CL485" s="138"/>
      <c r="CM485" s="138"/>
      <c r="CN485" s="199"/>
      <c r="CO485" s="138"/>
      <c r="CP485" s="138"/>
      <c r="CQ485" s="138"/>
      <c r="CR485" s="199"/>
      <c r="CS485" s="138"/>
      <c r="CT485" s="138"/>
      <c r="CU485" s="138"/>
      <c r="CV485" s="199"/>
      <c r="CW485" s="138"/>
      <c r="CX485" s="138"/>
      <c r="CY485" s="138"/>
      <c r="CZ485" s="199"/>
      <c r="DA485" s="138"/>
      <c r="DB485" s="138"/>
      <c r="DC485" s="138"/>
      <c r="DD485" s="199"/>
      <c r="DE485" s="138"/>
      <c r="DF485" s="138"/>
      <c r="DG485" s="138"/>
      <c r="DH485" s="199"/>
      <c r="DI485" s="138"/>
      <c r="DJ485" s="138"/>
      <c r="DK485" s="138"/>
      <c r="DL485" s="199"/>
      <c r="DM485" s="138"/>
      <c r="DN485" s="138"/>
      <c r="DO485" s="138"/>
      <c r="DP485" s="199"/>
      <c r="DQ485" s="138"/>
      <c r="DR485" s="138"/>
      <c r="DS485" s="138"/>
      <c r="DT485" s="138"/>
      <c r="DU485" s="199"/>
      <c r="DV485" s="138"/>
      <c r="DW485" s="138"/>
      <c r="DX485" s="138"/>
      <c r="DY485" s="138"/>
      <c r="DZ485" s="199"/>
      <c r="EA485" s="138"/>
      <c r="EB485" s="138"/>
      <c r="EC485" s="138"/>
      <c r="ED485" s="138"/>
      <c r="EE485" s="199"/>
      <c r="EF485" s="138"/>
      <c r="EG485" s="138"/>
      <c r="EH485" s="138"/>
      <c r="EI485" s="138"/>
      <c r="EJ485" s="199"/>
      <c r="EK485" s="138"/>
      <c r="EL485" s="138"/>
      <c r="EM485" s="138"/>
      <c r="EN485" s="138"/>
      <c r="EO485" s="199"/>
      <c r="EP485" s="138"/>
      <c r="EQ485" s="138"/>
      <c r="ER485" s="138"/>
      <c r="ES485" s="138"/>
      <c r="ET485" s="199"/>
      <c r="EU485" s="138"/>
      <c r="EV485" s="138"/>
      <c r="EW485" s="138"/>
      <c r="EX485" s="138"/>
      <c r="EY485" s="199"/>
      <c r="EZ485" s="138"/>
      <c r="FA485" s="138"/>
      <c r="FB485" s="138"/>
      <c r="FC485" s="138"/>
      <c r="FD485" s="199"/>
      <c r="FE485" s="138"/>
      <c r="FF485" s="138"/>
      <c r="FG485" s="138"/>
      <c r="FH485" s="138"/>
      <c r="FI485" s="199"/>
      <c r="FJ485" s="138"/>
      <c r="FK485" s="138"/>
      <c r="FL485" s="138"/>
      <c r="FM485" s="138"/>
      <c r="FN485" s="199"/>
      <c r="FO485" s="138"/>
      <c r="FP485" s="138"/>
      <c r="FQ485" s="138"/>
      <c r="FR485" s="138"/>
      <c r="FS485" s="199"/>
      <c r="FT485" s="138"/>
      <c r="FU485" s="138"/>
      <c r="FV485" s="138"/>
      <c r="FW485" s="138"/>
      <c r="FX485" s="199"/>
      <c r="FY485" s="138"/>
      <c r="FZ485" s="138"/>
      <c r="GA485" s="138"/>
      <c r="GB485" s="138"/>
      <c r="GC485" s="199"/>
      <c r="GF485" s="8"/>
    </row>
    <row r="486" spans="1:188" x14ac:dyDescent="0.15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99"/>
      <c r="Q486" s="138"/>
      <c r="R486" s="138"/>
      <c r="S486" s="138"/>
      <c r="T486" s="199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99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  <c r="BM486" s="138"/>
      <c r="BN486" s="138"/>
      <c r="BO486" s="138"/>
      <c r="BP486" s="138"/>
      <c r="BQ486" s="138"/>
      <c r="BR486" s="138"/>
      <c r="BS486" s="138"/>
      <c r="BT486" s="199"/>
      <c r="BU486" s="138"/>
      <c r="BV486" s="138"/>
      <c r="BW486" s="138"/>
      <c r="BX486" s="199"/>
      <c r="BY486" s="138"/>
      <c r="BZ486" s="138"/>
      <c r="CA486" s="138"/>
      <c r="CB486" s="199"/>
      <c r="CC486" s="138"/>
      <c r="CD486" s="138"/>
      <c r="CE486" s="138"/>
      <c r="CF486" s="199"/>
      <c r="CG486" s="138"/>
      <c r="CH486" s="138"/>
      <c r="CI486" s="138"/>
      <c r="CJ486" s="199"/>
      <c r="CK486" s="138"/>
      <c r="CL486" s="138"/>
      <c r="CM486" s="138"/>
      <c r="CN486" s="199"/>
      <c r="CO486" s="138"/>
      <c r="CP486" s="138"/>
      <c r="CQ486" s="138"/>
      <c r="CR486" s="199"/>
      <c r="CS486" s="138"/>
      <c r="CT486" s="138"/>
      <c r="CU486" s="138"/>
      <c r="CV486" s="199"/>
      <c r="CW486" s="138"/>
      <c r="CX486" s="138"/>
      <c r="CY486" s="138"/>
      <c r="CZ486" s="199"/>
      <c r="DA486" s="138"/>
      <c r="DB486" s="138"/>
      <c r="DC486" s="138"/>
      <c r="DD486" s="199"/>
      <c r="DE486" s="138"/>
      <c r="DF486" s="138"/>
      <c r="DG486" s="138"/>
      <c r="DH486" s="199"/>
      <c r="DI486" s="138"/>
      <c r="DJ486" s="138"/>
      <c r="DK486" s="138"/>
      <c r="DL486" s="199"/>
      <c r="DM486" s="138"/>
      <c r="DN486" s="138"/>
      <c r="DO486" s="138"/>
      <c r="DP486" s="199"/>
      <c r="DQ486" s="138"/>
      <c r="DR486" s="138"/>
      <c r="DS486" s="138"/>
      <c r="DT486" s="138"/>
      <c r="DU486" s="199"/>
      <c r="DV486" s="138"/>
      <c r="DW486" s="138"/>
      <c r="DX486" s="138"/>
      <c r="DY486" s="138"/>
      <c r="DZ486" s="199"/>
      <c r="EA486" s="138"/>
      <c r="EB486" s="138"/>
      <c r="EC486" s="138"/>
      <c r="ED486" s="138"/>
      <c r="EE486" s="199"/>
      <c r="EF486" s="138"/>
      <c r="EG486" s="138"/>
      <c r="EH486" s="138"/>
      <c r="EI486" s="138"/>
      <c r="EJ486" s="199"/>
      <c r="EK486" s="138"/>
      <c r="EL486" s="138"/>
      <c r="EM486" s="138"/>
      <c r="EN486" s="138"/>
      <c r="EO486" s="199"/>
      <c r="EP486" s="138"/>
      <c r="EQ486" s="138"/>
      <c r="ER486" s="138"/>
      <c r="ES486" s="138"/>
      <c r="ET486" s="199"/>
      <c r="EU486" s="138"/>
      <c r="EV486" s="138"/>
      <c r="EW486" s="138"/>
      <c r="EX486" s="138"/>
      <c r="EY486" s="199"/>
      <c r="EZ486" s="138"/>
      <c r="FA486" s="138"/>
      <c r="FB486" s="138"/>
      <c r="FC486" s="138"/>
      <c r="FD486" s="199"/>
      <c r="FE486" s="138"/>
      <c r="FF486" s="138"/>
      <c r="FG486" s="138"/>
      <c r="FH486" s="138"/>
      <c r="FI486" s="199"/>
      <c r="FJ486" s="138"/>
      <c r="FK486" s="138"/>
      <c r="FL486" s="138"/>
      <c r="FM486" s="138"/>
      <c r="FN486" s="199"/>
      <c r="FO486" s="138"/>
      <c r="FP486" s="138"/>
      <c r="FQ486" s="138"/>
      <c r="FR486" s="138"/>
      <c r="FS486" s="199"/>
      <c r="FT486" s="138"/>
      <c r="FU486" s="138"/>
      <c r="FV486" s="138"/>
      <c r="FW486" s="138"/>
      <c r="FX486" s="199"/>
      <c r="FY486" s="138"/>
      <c r="FZ486" s="138"/>
      <c r="GA486" s="138"/>
      <c r="GB486" s="138"/>
      <c r="GC486" s="199"/>
      <c r="GF486" s="8"/>
    </row>
    <row r="487" spans="1:188" x14ac:dyDescent="0.15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99"/>
      <c r="Q487" s="138"/>
      <c r="R487" s="138"/>
      <c r="S487" s="138"/>
      <c r="T487" s="199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99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  <c r="BO487" s="138"/>
      <c r="BP487" s="138"/>
      <c r="BQ487" s="138"/>
      <c r="BR487" s="138"/>
      <c r="BS487" s="138"/>
      <c r="BT487" s="199"/>
      <c r="BU487" s="138"/>
      <c r="BV487" s="138"/>
      <c r="BW487" s="138"/>
      <c r="BX487" s="199"/>
      <c r="BY487" s="138"/>
      <c r="BZ487" s="138"/>
      <c r="CA487" s="138"/>
      <c r="CB487" s="199"/>
      <c r="CC487" s="138"/>
      <c r="CD487" s="138"/>
      <c r="CE487" s="138"/>
      <c r="CF487" s="199"/>
      <c r="CG487" s="138"/>
      <c r="CH487" s="138"/>
      <c r="CI487" s="138"/>
      <c r="CJ487" s="199"/>
      <c r="CK487" s="138"/>
      <c r="CL487" s="138"/>
      <c r="CM487" s="138"/>
      <c r="CN487" s="199"/>
      <c r="CO487" s="138"/>
      <c r="CP487" s="138"/>
      <c r="CQ487" s="138"/>
      <c r="CR487" s="199"/>
      <c r="CS487" s="138"/>
      <c r="CT487" s="138"/>
      <c r="CU487" s="138"/>
      <c r="CV487" s="199"/>
      <c r="CW487" s="138"/>
      <c r="CX487" s="138"/>
      <c r="CY487" s="138"/>
      <c r="CZ487" s="199"/>
      <c r="DA487" s="138"/>
      <c r="DB487" s="138"/>
      <c r="DC487" s="138"/>
      <c r="DD487" s="199"/>
      <c r="DE487" s="138"/>
      <c r="DF487" s="138"/>
      <c r="DG487" s="138"/>
      <c r="DH487" s="199"/>
      <c r="DI487" s="138"/>
      <c r="DJ487" s="138"/>
      <c r="DK487" s="138"/>
      <c r="DL487" s="199"/>
      <c r="DM487" s="138"/>
      <c r="DN487" s="138"/>
      <c r="DO487" s="138"/>
      <c r="DP487" s="199"/>
      <c r="DQ487" s="138"/>
      <c r="DR487" s="138"/>
      <c r="DS487" s="138"/>
      <c r="DT487" s="138"/>
      <c r="DU487" s="199"/>
      <c r="DV487" s="138"/>
      <c r="DW487" s="138"/>
      <c r="DX487" s="138"/>
      <c r="DY487" s="138"/>
      <c r="DZ487" s="199"/>
      <c r="EA487" s="138"/>
      <c r="EB487" s="138"/>
      <c r="EC487" s="138"/>
      <c r="ED487" s="138"/>
      <c r="EE487" s="199"/>
      <c r="EF487" s="138"/>
      <c r="EG487" s="138"/>
      <c r="EH487" s="138"/>
      <c r="EI487" s="138"/>
      <c r="EJ487" s="199"/>
      <c r="EK487" s="138"/>
      <c r="EL487" s="138"/>
      <c r="EM487" s="138"/>
      <c r="EN487" s="138"/>
      <c r="EO487" s="199"/>
      <c r="EP487" s="138"/>
      <c r="EQ487" s="138"/>
      <c r="ER487" s="138"/>
      <c r="ES487" s="138"/>
      <c r="ET487" s="199"/>
      <c r="EU487" s="138"/>
      <c r="EV487" s="138"/>
      <c r="EW487" s="138"/>
      <c r="EX487" s="138"/>
      <c r="EY487" s="199"/>
      <c r="EZ487" s="138"/>
      <c r="FA487" s="138"/>
      <c r="FB487" s="138"/>
      <c r="FC487" s="138"/>
      <c r="FD487" s="199"/>
      <c r="FE487" s="138"/>
      <c r="FF487" s="138"/>
      <c r="FG487" s="138"/>
      <c r="FH487" s="138"/>
      <c r="FI487" s="199"/>
      <c r="FJ487" s="138"/>
      <c r="FK487" s="138"/>
      <c r="FL487" s="138"/>
      <c r="FM487" s="138"/>
      <c r="FN487" s="199"/>
      <c r="FO487" s="138"/>
      <c r="FP487" s="138"/>
      <c r="FQ487" s="138"/>
      <c r="FR487" s="138"/>
      <c r="FS487" s="199"/>
      <c r="FT487" s="138"/>
      <c r="FU487" s="138"/>
      <c r="FV487" s="138"/>
      <c r="FW487" s="138"/>
      <c r="FX487" s="199"/>
      <c r="FY487" s="138"/>
      <c r="FZ487" s="138"/>
      <c r="GA487" s="138"/>
      <c r="GB487" s="138"/>
      <c r="GC487" s="199"/>
      <c r="GF487" s="8"/>
    </row>
    <row r="488" spans="1:188" x14ac:dyDescent="0.15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99"/>
      <c r="Q488" s="138"/>
      <c r="R488" s="138"/>
      <c r="S488" s="138"/>
      <c r="T488" s="199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99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38"/>
      <c r="BI488" s="138"/>
      <c r="BJ488" s="138"/>
      <c r="BK488" s="138"/>
      <c r="BL488" s="138"/>
      <c r="BM488" s="138"/>
      <c r="BN488" s="138"/>
      <c r="BO488" s="138"/>
      <c r="BP488" s="138"/>
      <c r="BQ488" s="138"/>
      <c r="BR488" s="138"/>
      <c r="BS488" s="138"/>
      <c r="BT488" s="199"/>
      <c r="BU488" s="138"/>
      <c r="BV488" s="138"/>
      <c r="BW488" s="138"/>
      <c r="BX488" s="199"/>
      <c r="BY488" s="138"/>
      <c r="BZ488" s="138"/>
      <c r="CA488" s="138"/>
      <c r="CB488" s="199"/>
      <c r="CC488" s="138"/>
      <c r="CD488" s="138"/>
      <c r="CE488" s="138"/>
      <c r="CF488" s="199"/>
      <c r="CG488" s="138"/>
      <c r="CH488" s="138"/>
      <c r="CI488" s="138"/>
      <c r="CJ488" s="199"/>
      <c r="CK488" s="138"/>
      <c r="CL488" s="138"/>
      <c r="CM488" s="138"/>
      <c r="CN488" s="199"/>
      <c r="CO488" s="138"/>
      <c r="CP488" s="138"/>
      <c r="CQ488" s="138"/>
      <c r="CR488" s="199"/>
      <c r="CS488" s="138"/>
      <c r="CT488" s="138"/>
      <c r="CU488" s="138"/>
      <c r="CV488" s="199"/>
      <c r="CW488" s="138"/>
      <c r="CX488" s="138"/>
      <c r="CY488" s="138"/>
      <c r="CZ488" s="199"/>
      <c r="DA488" s="138"/>
      <c r="DB488" s="138"/>
      <c r="DC488" s="138"/>
      <c r="DD488" s="199"/>
      <c r="DE488" s="138"/>
      <c r="DF488" s="138"/>
      <c r="DG488" s="138"/>
      <c r="DH488" s="199"/>
      <c r="DI488" s="138"/>
      <c r="DJ488" s="138"/>
      <c r="DK488" s="138"/>
      <c r="DL488" s="199"/>
      <c r="DM488" s="138"/>
      <c r="DN488" s="138"/>
      <c r="DO488" s="138"/>
      <c r="DP488" s="199"/>
      <c r="DQ488" s="138"/>
      <c r="DR488" s="138"/>
      <c r="DS488" s="138"/>
      <c r="DT488" s="138"/>
      <c r="DU488" s="199"/>
      <c r="DV488" s="138"/>
      <c r="DW488" s="138"/>
      <c r="DX488" s="138"/>
      <c r="DY488" s="138"/>
      <c r="DZ488" s="199"/>
      <c r="EA488" s="138"/>
      <c r="EB488" s="138"/>
      <c r="EC488" s="138"/>
      <c r="ED488" s="138"/>
      <c r="EE488" s="199"/>
      <c r="EF488" s="138"/>
      <c r="EG488" s="138"/>
      <c r="EH488" s="138"/>
      <c r="EI488" s="138"/>
      <c r="EJ488" s="199"/>
      <c r="EK488" s="138"/>
      <c r="EL488" s="138"/>
      <c r="EM488" s="138"/>
      <c r="EN488" s="138"/>
      <c r="EO488" s="199"/>
      <c r="EP488" s="138"/>
      <c r="EQ488" s="138"/>
      <c r="ER488" s="138"/>
      <c r="ES488" s="138"/>
      <c r="ET488" s="199"/>
      <c r="EU488" s="138"/>
      <c r="EV488" s="138"/>
      <c r="EW488" s="138"/>
      <c r="EX488" s="138"/>
      <c r="EY488" s="199"/>
      <c r="EZ488" s="138"/>
      <c r="FA488" s="138"/>
      <c r="FB488" s="138"/>
      <c r="FC488" s="138"/>
      <c r="FD488" s="199"/>
      <c r="FE488" s="138"/>
      <c r="FF488" s="138"/>
      <c r="FG488" s="138"/>
      <c r="FH488" s="138"/>
      <c r="FI488" s="199"/>
      <c r="FJ488" s="138"/>
      <c r="FK488" s="138"/>
      <c r="FL488" s="138"/>
      <c r="FM488" s="138"/>
      <c r="FN488" s="199"/>
      <c r="FO488" s="138"/>
      <c r="FP488" s="138"/>
      <c r="FQ488" s="138"/>
      <c r="FR488" s="138"/>
      <c r="FS488" s="199"/>
      <c r="FT488" s="138"/>
      <c r="FU488" s="138"/>
      <c r="FV488" s="138"/>
      <c r="FW488" s="138"/>
      <c r="FX488" s="199"/>
      <c r="FY488" s="138"/>
      <c r="FZ488" s="138"/>
      <c r="GA488" s="138"/>
      <c r="GB488" s="138"/>
      <c r="GC488" s="199"/>
      <c r="GF488" s="8"/>
    </row>
    <row r="489" spans="1:188" x14ac:dyDescent="0.15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99"/>
      <c r="Q489" s="138"/>
      <c r="R489" s="138"/>
      <c r="S489" s="138"/>
      <c r="T489" s="199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99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38"/>
      <c r="BI489" s="138"/>
      <c r="BJ489" s="138"/>
      <c r="BK489" s="138"/>
      <c r="BL489" s="138"/>
      <c r="BM489" s="138"/>
      <c r="BN489" s="138"/>
      <c r="BO489" s="138"/>
      <c r="BP489" s="138"/>
      <c r="BQ489" s="138"/>
      <c r="BR489" s="138"/>
      <c r="BS489" s="138"/>
      <c r="BT489" s="138"/>
      <c r="BU489" s="138"/>
      <c r="BV489" s="138"/>
      <c r="BW489" s="138"/>
      <c r="BX489" s="199"/>
      <c r="BY489" s="138"/>
      <c r="BZ489" s="138"/>
      <c r="CA489" s="138"/>
      <c r="CB489" s="199"/>
      <c r="CC489" s="138"/>
      <c r="CD489" s="138"/>
      <c r="CE489" s="138"/>
      <c r="CF489" s="199"/>
      <c r="CG489" s="138"/>
      <c r="CH489" s="138"/>
      <c r="CI489" s="138"/>
      <c r="CJ489" s="199"/>
      <c r="CK489" s="138"/>
      <c r="CL489" s="138"/>
      <c r="CM489" s="138"/>
      <c r="CN489" s="199"/>
      <c r="CO489" s="138"/>
      <c r="CP489" s="138"/>
      <c r="CQ489" s="138"/>
      <c r="CR489" s="199"/>
      <c r="CS489" s="138"/>
      <c r="CT489" s="138"/>
      <c r="CU489" s="138"/>
      <c r="CV489" s="199"/>
      <c r="CW489" s="138"/>
      <c r="CX489" s="138"/>
      <c r="CY489" s="138"/>
      <c r="CZ489" s="199"/>
      <c r="DA489" s="138"/>
      <c r="DB489" s="138"/>
      <c r="DC489" s="138"/>
      <c r="DD489" s="199"/>
      <c r="DE489" s="138"/>
      <c r="DF489" s="138"/>
      <c r="DG489" s="138"/>
      <c r="DH489" s="199"/>
      <c r="DI489" s="138"/>
      <c r="DJ489" s="138"/>
      <c r="DK489" s="138"/>
      <c r="DL489" s="199"/>
      <c r="DM489" s="138"/>
      <c r="DN489" s="138"/>
      <c r="DO489" s="138"/>
      <c r="DP489" s="199"/>
      <c r="DQ489" s="138"/>
      <c r="DR489" s="138"/>
      <c r="DS489" s="138"/>
      <c r="DT489" s="138"/>
      <c r="DU489" s="199"/>
      <c r="DV489" s="138"/>
      <c r="DW489" s="138"/>
      <c r="DX489" s="138"/>
      <c r="DY489" s="138"/>
      <c r="DZ489" s="199"/>
      <c r="EA489" s="138"/>
      <c r="EB489" s="138"/>
      <c r="EC489" s="138"/>
      <c r="ED489" s="138"/>
      <c r="EE489" s="199"/>
      <c r="EF489" s="138"/>
      <c r="EG489" s="138"/>
      <c r="EH489" s="138"/>
      <c r="EI489" s="138"/>
      <c r="EJ489" s="199"/>
      <c r="EK489" s="138"/>
      <c r="EL489" s="138"/>
      <c r="EM489" s="138"/>
      <c r="EN489" s="138"/>
      <c r="EO489" s="199"/>
      <c r="EP489" s="138"/>
      <c r="EQ489" s="138"/>
      <c r="ER489" s="138"/>
      <c r="ES489" s="138"/>
      <c r="ET489" s="199"/>
      <c r="EU489" s="138"/>
      <c r="EV489" s="138"/>
      <c r="EW489" s="138"/>
      <c r="EX489" s="138"/>
      <c r="EY489" s="199"/>
      <c r="EZ489" s="138"/>
      <c r="FA489" s="138"/>
      <c r="FB489" s="138"/>
      <c r="FC489" s="138"/>
      <c r="FD489" s="199"/>
      <c r="FE489" s="138"/>
      <c r="FF489" s="138"/>
      <c r="FG489" s="138"/>
      <c r="FH489" s="138"/>
      <c r="FI489" s="199"/>
      <c r="FJ489" s="138"/>
      <c r="FK489" s="138"/>
      <c r="FL489" s="138"/>
      <c r="FM489" s="138"/>
      <c r="FN489" s="199"/>
      <c r="FO489" s="138"/>
      <c r="FP489" s="138"/>
      <c r="FQ489" s="138"/>
      <c r="FR489" s="138"/>
      <c r="FS489" s="199"/>
      <c r="FT489" s="138"/>
      <c r="FU489" s="138"/>
      <c r="FV489" s="138"/>
      <c r="FW489" s="138"/>
      <c r="FX489" s="199"/>
      <c r="FY489" s="138"/>
      <c r="FZ489" s="138"/>
      <c r="GA489" s="138"/>
      <c r="GB489" s="138"/>
      <c r="GC489" s="199"/>
      <c r="GF489" s="8"/>
    </row>
    <row r="490" spans="1:188" x14ac:dyDescent="0.15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99"/>
      <c r="Q490" s="138"/>
      <c r="R490" s="138"/>
      <c r="S490" s="138"/>
      <c r="T490" s="199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99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38"/>
      <c r="BI490" s="138"/>
      <c r="BJ490" s="138"/>
      <c r="BK490" s="138"/>
      <c r="BL490" s="138"/>
      <c r="BM490" s="138"/>
      <c r="BN490" s="138"/>
      <c r="BO490" s="138"/>
      <c r="BP490" s="138"/>
      <c r="BQ490" s="138"/>
      <c r="BR490" s="138"/>
      <c r="BS490" s="138"/>
      <c r="BT490" s="138"/>
      <c r="BU490" s="138"/>
      <c r="BV490" s="138"/>
      <c r="BW490" s="138"/>
      <c r="BX490" s="199"/>
      <c r="BY490" s="138"/>
      <c r="BZ490" s="138"/>
      <c r="CA490" s="138"/>
      <c r="CB490" s="199"/>
      <c r="CC490" s="138"/>
      <c r="CD490" s="138"/>
      <c r="CE490" s="138"/>
      <c r="CF490" s="199"/>
      <c r="CG490" s="138"/>
      <c r="CH490" s="138"/>
      <c r="CI490" s="138"/>
      <c r="CJ490" s="199"/>
      <c r="CK490" s="138"/>
      <c r="CL490" s="138"/>
      <c r="CM490" s="138"/>
      <c r="CN490" s="199"/>
      <c r="CO490" s="138"/>
      <c r="CP490" s="138"/>
      <c r="CQ490" s="138"/>
      <c r="CR490" s="199"/>
      <c r="CS490" s="138"/>
      <c r="CT490" s="138"/>
      <c r="CU490" s="138"/>
      <c r="CV490" s="199"/>
      <c r="CW490" s="138"/>
      <c r="CX490" s="138"/>
      <c r="CY490" s="138"/>
      <c r="CZ490" s="199"/>
      <c r="DA490" s="138"/>
      <c r="DB490" s="138"/>
      <c r="DC490" s="138"/>
      <c r="DD490" s="199"/>
      <c r="DE490" s="138"/>
      <c r="DF490" s="138"/>
      <c r="DG490" s="138"/>
      <c r="DH490" s="199"/>
      <c r="DI490" s="138"/>
      <c r="DJ490" s="138"/>
      <c r="DK490" s="138"/>
      <c r="DL490" s="199"/>
      <c r="DM490" s="138"/>
      <c r="DN490" s="138"/>
      <c r="DO490" s="138"/>
      <c r="DP490" s="199"/>
      <c r="DQ490" s="138"/>
      <c r="DR490" s="138"/>
      <c r="DS490" s="138"/>
      <c r="DT490" s="138"/>
      <c r="DU490" s="199"/>
      <c r="DV490" s="138"/>
      <c r="DW490" s="138"/>
      <c r="DX490" s="138"/>
      <c r="DY490" s="138"/>
      <c r="DZ490" s="199"/>
      <c r="EA490" s="138"/>
      <c r="EB490" s="138"/>
      <c r="EC490" s="138"/>
      <c r="ED490" s="138"/>
      <c r="EE490" s="199"/>
      <c r="EF490" s="138"/>
      <c r="EG490" s="138"/>
      <c r="EH490" s="138"/>
      <c r="EI490" s="138"/>
      <c r="EJ490" s="199"/>
      <c r="EK490" s="138"/>
      <c r="EL490" s="138"/>
      <c r="EM490" s="138"/>
      <c r="EN490" s="138"/>
      <c r="EO490" s="199"/>
      <c r="EP490" s="138"/>
      <c r="EQ490" s="138"/>
      <c r="ER490" s="138"/>
      <c r="ES490" s="138"/>
      <c r="ET490" s="199"/>
      <c r="EU490" s="138"/>
      <c r="EV490" s="138"/>
      <c r="EW490" s="138"/>
      <c r="EX490" s="138"/>
      <c r="EY490" s="199"/>
      <c r="EZ490" s="138"/>
      <c r="FA490" s="138"/>
      <c r="FB490" s="138"/>
      <c r="FC490" s="138"/>
      <c r="FD490" s="199"/>
      <c r="FE490" s="138"/>
      <c r="FF490" s="138"/>
      <c r="FG490" s="138"/>
      <c r="FH490" s="138"/>
      <c r="FI490" s="199"/>
      <c r="FJ490" s="138"/>
      <c r="FK490" s="138"/>
      <c r="FL490" s="138"/>
      <c r="FM490" s="138"/>
      <c r="FN490" s="199"/>
      <c r="FO490" s="138"/>
      <c r="FP490" s="138"/>
      <c r="FQ490" s="138"/>
      <c r="FR490" s="138"/>
      <c r="FS490" s="199"/>
      <c r="FT490" s="138"/>
      <c r="FU490" s="138"/>
      <c r="FV490" s="138"/>
      <c r="FW490" s="138"/>
      <c r="FX490" s="199"/>
      <c r="FY490" s="138"/>
      <c r="FZ490" s="138"/>
      <c r="GA490" s="138"/>
      <c r="GB490" s="138"/>
      <c r="GC490" s="199"/>
      <c r="GF490" s="8"/>
    </row>
    <row r="491" spans="1:188" x14ac:dyDescent="0.15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99"/>
      <c r="Q491" s="138"/>
      <c r="R491" s="138"/>
      <c r="S491" s="138"/>
      <c r="T491" s="199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99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38"/>
      <c r="BI491" s="138"/>
      <c r="BJ491" s="138"/>
      <c r="BK491" s="138"/>
      <c r="BL491" s="138"/>
      <c r="BM491" s="138"/>
      <c r="BN491" s="138"/>
      <c r="BO491" s="138"/>
      <c r="BP491" s="138"/>
      <c r="BQ491" s="138"/>
      <c r="BR491" s="138"/>
      <c r="BS491" s="138"/>
      <c r="BT491" s="138"/>
      <c r="BU491" s="138"/>
      <c r="BV491" s="138"/>
      <c r="BW491" s="138"/>
      <c r="BX491" s="199"/>
      <c r="BY491" s="138"/>
      <c r="BZ491" s="138"/>
      <c r="CA491" s="138"/>
      <c r="CB491" s="199"/>
      <c r="CC491" s="138"/>
      <c r="CD491" s="138"/>
      <c r="CE491" s="138"/>
      <c r="CF491" s="199"/>
      <c r="CG491" s="138"/>
      <c r="CH491" s="138"/>
      <c r="CI491" s="138"/>
      <c r="CJ491" s="199"/>
      <c r="CK491" s="138"/>
      <c r="CL491" s="138"/>
      <c r="CM491" s="138"/>
      <c r="CN491" s="199"/>
      <c r="CO491" s="138"/>
      <c r="CP491" s="138"/>
      <c r="CQ491" s="138"/>
      <c r="CR491" s="199"/>
      <c r="CS491" s="138"/>
      <c r="CT491" s="138"/>
      <c r="CU491" s="138"/>
      <c r="CV491" s="199"/>
      <c r="CW491" s="138"/>
      <c r="CX491" s="138"/>
      <c r="CY491" s="138"/>
      <c r="CZ491" s="199"/>
      <c r="DA491" s="138"/>
      <c r="DB491" s="138"/>
      <c r="DC491" s="138"/>
      <c r="DD491" s="199"/>
      <c r="DE491" s="138"/>
      <c r="DF491" s="138"/>
      <c r="DG491" s="138"/>
      <c r="DH491" s="199"/>
      <c r="DI491" s="138"/>
      <c r="DJ491" s="138"/>
      <c r="DK491" s="138"/>
      <c r="DL491" s="199"/>
      <c r="DM491" s="138"/>
      <c r="DN491" s="138"/>
      <c r="DO491" s="138"/>
      <c r="DP491" s="199"/>
      <c r="DQ491" s="138"/>
      <c r="DR491" s="138"/>
      <c r="DS491" s="138"/>
      <c r="DT491" s="138"/>
      <c r="DU491" s="199"/>
      <c r="DV491" s="138"/>
      <c r="DW491" s="138"/>
      <c r="DX491" s="138"/>
      <c r="DY491" s="138"/>
      <c r="DZ491" s="199"/>
      <c r="EA491" s="138"/>
      <c r="EB491" s="138"/>
      <c r="EC491" s="138"/>
      <c r="ED491" s="138"/>
      <c r="EE491" s="199"/>
      <c r="EF491" s="138"/>
      <c r="EG491" s="138"/>
      <c r="EH491" s="138"/>
      <c r="EI491" s="138"/>
      <c r="EJ491" s="199"/>
      <c r="EK491" s="138"/>
      <c r="EL491" s="138"/>
      <c r="EM491" s="138"/>
      <c r="EN491" s="138"/>
      <c r="EO491" s="199"/>
      <c r="EP491" s="138"/>
      <c r="EQ491" s="138"/>
      <c r="ER491" s="138"/>
      <c r="ES491" s="138"/>
      <c r="ET491" s="199"/>
      <c r="EU491" s="138"/>
      <c r="EV491" s="138"/>
      <c r="EW491" s="138"/>
      <c r="EX491" s="138"/>
      <c r="EY491" s="199"/>
      <c r="EZ491" s="138"/>
      <c r="FA491" s="138"/>
      <c r="FB491" s="138"/>
      <c r="FC491" s="138"/>
      <c r="FD491" s="199"/>
      <c r="FE491" s="138"/>
      <c r="FF491" s="138"/>
      <c r="FG491" s="138"/>
      <c r="FH491" s="138"/>
      <c r="FI491" s="199"/>
      <c r="FJ491" s="138"/>
      <c r="FK491" s="138"/>
      <c r="FL491" s="138"/>
      <c r="FM491" s="138"/>
      <c r="FN491" s="199"/>
      <c r="FO491" s="138"/>
      <c r="FP491" s="138"/>
      <c r="FQ491" s="138"/>
      <c r="FR491" s="138"/>
      <c r="FS491" s="199"/>
      <c r="FT491" s="138"/>
      <c r="FU491" s="138"/>
      <c r="FV491" s="138"/>
      <c r="FW491" s="138"/>
      <c r="FX491" s="199"/>
      <c r="FY491" s="138"/>
      <c r="FZ491" s="138"/>
      <c r="GA491" s="138"/>
      <c r="GB491" s="138"/>
      <c r="GC491" s="199"/>
      <c r="GF491" s="8"/>
    </row>
    <row r="492" spans="1:188" x14ac:dyDescent="0.15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99"/>
      <c r="Q492" s="138"/>
      <c r="R492" s="138"/>
      <c r="S492" s="138"/>
      <c r="T492" s="199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99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  <c r="BP492" s="138"/>
      <c r="BQ492" s="138"/>
      <c r="BR492" s="138"/>
      <c r="BS492" s="138"/>
      <c r="BT492" s="138"/>
      <c r="BU492" s="138"/>
      <c r="BV492" s="138"/>
      <c r="BW492" s="138"/>
      <c r="BX492" s="199"/>
      <c r="BY492" s="138"/>
      <c r="BZ492" s="138"/>
      <c r="CA492" s="138"/>
      <c r="CB492" s="199"/>
      <c r="CC492" s="138"/>
      <c r="CD492" s="138"/>
      <c r="CE492" s="138"/>
      <c r="CF492" s="199"/>
      <c r="CG492" s="138"/>
      <c r="CH492" s="138"/>
      <c r="CI492" s="138"/>
      <c r="CJ492" s="199"/>
      <c r="CK492" s="138"/>
      <c r="CL492" s="138"/>
      <c r="CM492" s="138"/>
      <c r="CN492" s="199"/>
      <c r="CO492" s="138"/>
      <c r="CP492" s="138"/>
      <c r="CQ492" s="138"/>
      <c r="CR492" s="199"/>
      <c r="CS492" s="138"/>
      <c r="CT492" s="138"/>
      <c r="CU492" s="138"/>
      <c r="CV492" s="199"/>
      <c r="CW492" s="138"/>
      <c r="CX492" s="138"/>
      <c r="CY492" s="138"/>
      <c r="CZ492" s="199"/>
      <c r="DA492" s="138"/>
      <c r="DB492" s="138"/>
      <c r="DC492" s="138"/>
      <c r="DD492" s="199"/>
      <c r="DE492" s="138"/>
      <c r="DF492" s="138"/>
      <c r="DG492" s="138"/>
      <c r="DH492" s="199"/>
      <c r="DI492" s="138"/>
      <c r="DJ492" s="138"/>
      <c r="DK492" s="138"/>
      <c r="DL492" s="199"/>
      <c r="DM492" s="138"/>
      <c r="DN492" s="138"/>
      <c r="DO492" s="138"/>
      <c r="DP492" s="199"/>
      <c r="DQ492" s="138"/>
      <c r="DR492" s="138"/>
      <c r="DS492" s="138"/>
      <c r="DT492" s="138"/>
      <c r="DU492" s="199"/>
      <c r="DV492" s="138"/>
      <c r="DW492" s="138"/>
      <c r="DX492" s="138"/>
      <c r="DY492" s="138"/>
      <c r="DZ492" s="199"/>
      <c r="EA492" s="138"/>
      <c r="EB492" s="138"/>
      <c r="EC492" s="138"/>
      <c r="ED492" s="138"/>
      <c r="EE492" s="199"/>
      <c r="EF492" s="138"/>
      <c r="EG492" s="138"/>
      <c r="EH492" s="138"/>
      <c r="EI492" s="138"/>
      <c r="EJ492" s="199"/>
      <c r="EK492" s="138"/>
      <c r="EL492" s="138"/>
      <c r="EM492" s="138"/>
      <c r="EN492" s="138"/>
      <c r="EO492" s="199"/>
      <c r="EP492" s="138"/>
      <c r="EQ492" s="138"/>
      <c r="ER492" s="138"/>
      <c r="ES492" s="138"/>
      <c r="ET492" s="199"/>
      <c r="EU492" s="138"/>
      <c r="EV492" s="138"/>
      <c r="EW492" s="138"/>
      <c r="EX492" s="138"/>
      <c r="EY492" s="199"/>
      <c r="EZ492" s="138"/>
      <c r="FA492" s="138"/>
      <c r="FB492" s="138"/>
      <c r="FC492" s="138"/>
      <c r="FD492" s="199"/>
      <c r="FE492" s="138"/>
      <c r="FF492" s="138"/>
      <c r="FG492" s="138"/>
      <c r="FH492" s="138"/>
      <c r="FI492" s="199"/>
      <c r="FJ492" s="138"/>
      <c r="FK492" s="138"/>
      <c r="FL492" s="138"/>
      <c r="FM492" s="138"/>
      <c r="FN492" s="199"/>
      <c r="FO492" s="138"/>
      <c r="FP492" s="138"/>
      <c r="FQ492" s="138"/>
      <c r="FR492" s="138"/>
      <c r="FS492" s="199"/>
      <c r="FT492" s="138"/>
      <c r="FU492" s="138"/>
      <c r="FV492" s="138"/>
      <c r="FW492" s="138"/>
      <c r="FX492" s="199"/>
      <c r="FY492" s="138"/>
      <c r="FZ492" s="138"/>
      <c r="GA492" s="138"/>
      <c r="GB492" s="138"/>
      <c r="GC492" s="199"/>
      <c r="GF492" s="8"/>
    </row>
    <row r="493" spans="1:188" x14ac:dyDescent="0.15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99"/>
      <c r="Q493" s="138"/>
      <c r="R493" s="138"/>
      <c r="S493" s="138"/>
      <c r="T493" s="199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99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38"/>
      <c r="BI493" s="138"/>
      <c r="BJ493" s="138"/>
      <c r="BK493" s="138"/>
      <c r="BL493" s="138"/>
      <c r="BM493" s="138"/>
      <c r="BN493" s="138"/>
      <c r="BO493" s="138"/>
      <c r="BP493" s="138"/>
      <c r="BQ493" s="138"/>
      <c r="BR493" s="138"/>
      <c r="BS493" s="138"/>
      <c r="BT493" s="138"/>
      <c r="BU493" s="138"/>
      <c r="BV493" s="138"/>
      <c r="BW493" s="138"/>
      <c r="BX493" s="199"/>
      <c r="BY493" s="138"/>
      <c r="BZ493" s="138"/>
      <c r="CA493" s="138"/>
      <c r="CB493" s="199"/>
      <c r="CC493" s="138"/>
      <c r="CD493" s="138"/>
      <c r="CE493" s="138"/>
      <c r="CF493" s="199"/>
      <c r="CG493" s="138"/>
      <c r="CH493" s="138"/>
      <c r="CI493" s="138"/>
      <c r="CJ493" s="199"/>
      <c r="CK493" s="138"/>
      <c r="CL493" s="138"/>
      <c r="CM493" s="138"/>
      <c r="CN493" s="199"/>
      <c r="CO493" s="138"/>
      <c r="CP493" s="138"/>
      <c r="CQ493" s="138"/>
      <c r="CR493" s="199"/>
      <c r="CS493" s="138"/>
      <c r="CT493" s="138"/>
      <c r="CU493" s="138"/>
      <c r="CV493" s="199"/>
      <c r="CW493" s="138"/>
      <c r="CX493" s="138"/>
      <c r="CY493" s="138"/>
      <c r="CZ493" s="199"/>
      <c r="DA493" s="138"/>
      <c r="DB493" s="138"/>
      <c r="DC493" s="138"/>
      <c r="DD493" s="199"/>
      <c r="DE493" s="138"/>
      <c r="DF493" s="138"/>
      <c r="DG493" s="138"/>
      <c r="DH493" s="199"/>
      <c r="DI493" s="138"/>
      <c r="DJ493" s="138"/>
      <c r="DK493" s="138"/>
      <c r="DL493" s="199"/>
      <c r="DM493" s="138"/>
      <c r="DN493" s="138"/>
      <c r="DO493" s="138"/>
      <c r="DP493" s="199"/>
      <c r="DQ493" s="138"/>
      <c r="DR493" s="138"/>
      <c r="DS493" s="138"/>
      <c r="DT493" s="138"/>
      <c r="DU493" s="199"/>
      <c r="DV493" s="138"/>
      <c r="DW493" s="138"/>
      <c r="DX493" s="138"/>
      <c r="DY493" s="138"/>
      <c r="DZ493" s="199"/>
      <c r="EA493" s="138"/>
      <c r="EB493" s="138"/>
      <c r="EC493" s="138"/>
      <c r="ED493" s="138"/>
      <c r="EE493" s="199"/>
      <c r="EF493" s="138"/>
      <c r="EG493" s="138"/>
      <c r="EH493" s="138"/>
      <c r="EI493" s="138"/>
      <c r="EJ493" s="199"/>
      <c r="EK493" s="138"/>
      <c r="EL493" s="138"/>
      <c r="EM493" s="138"/>
      <c r="EN493" s="138"/>
      <c r="EO493" s="199"/>
      <c r="EP493" s="138"/>
      <c r="EQ493" s="138"/>
      <c r="ER493" s="138"/>
      <c r="ES493" s="138"/>
      <c r="ET493" s="199"/>
      <c r="EU493" s="138"/>
      <c r="EV493" s="138"/>
      <c r="EW493" s="138"/>
      <c r="EX493" s="138"/>
      <c r="EY493" s="199"/>
      <c r="EZ493" s="138"/>
      <c r="FA493" s="138"/>
      <c r="FB493" s="138"/>
      <c r="FC493" s="138"/>
      <c r="FD493" s="199"/>
      <c r="FE493" s="138"/>
      <c r="FF493" s="138"/>
      <c r="FG493" s="138"/>
      <c r="FH493" s="138"/>
      <c r="FI493" s="199"/>
      <c r="FJ493" s="138"/>
      <c r="FK493" s="138"/>
      <c r="FL493" s="138"/>
      <c r="FM493" s="138"/>
      <c r="FN493" s="199"/>
      <c r="FO493" s="138"/>
      <c r="FP493" s="138"/>
      <c r="FQ493" s="138"/>
      <c r="FR493" s="138"/>
      <c r="FS493" s="199"/>
      <c r="FT493" s="138"/>
      <c r="FU493" s="138"/>
      <c r="FV493" s="138"/>
      <c r="FW493" s="138"/>
      <c r="FX493" s="199"/>
      <c r="FY493" s="138"/>
      <c r="FZ493" s="138"/>
      <c r="GA493" s="138"/>
      <c r="GB493" s="138"/>
      <c r="GC493" s="199"/>
      <c r="GF493" s="8"/>
    </row>
    <row r="494" spans="1:188" x14ac:dyDescent="0.15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99"/>
      <c r="Q494" s="138"/>
      <c r="R494" s="138"/>
      <c r="S494" s="138"/>
      <c r="T494" s="199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99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99"/>
      <c r="BY494" s="138"/>
      <c r="BZ494" s="138"/>
      <c r="CA494" s="138"/>
      <c r="CB494" s="199"/>
      <c r="CC494" s="138"/>
      <c r="CD494" s="138"/>
      <c r="CE494" s="138"/>
      <c r="CF494" s="199"/>
      <c r="CG494" s="138"/>
      <c r="CH494" s="138"/>
      <c r="CI494" s="138"/>
      <c r="CJ494" s="199"/>
      <c r="CK494" s="138"/>
      <c r="CL494" s="138"/>
      <c r="CM494" s="138"/>
      <c r="CN494" s="199"/>
      <c r="CO494" s="138"/>
      <c r="CP494" s="138"/>
      <c r="CQ494" s="138"/>
      <c r="CR494" s="199"/>
      <c r="CS494" s="138"/>
      <c r="CT494" s="138"/>
      <c r="CU494" s="138"/>
      <c r="CV494" s="199"/>
      <c r="CW494" s="138"/>
      <c r="CX494" s="138"/>
      <c r="CY494" s="138"/>
      <c r="CZ494" s="199"/>
      <c r="DA494" s="138"/>
      <c r="DB494" s="138"/>
      <c r="DC494" s="138"/>
      <c r="DD494" s="199"/>
      <c r="DE494" s="138"/>
      <c r="DF494" s="138"/>
      <c r="DG494" s="138"/>
      <c r="DH494" s="199"/>
      <c r="DI494" s="138"/>
      <c r="DJ494" s="138"/>
      <c r="DK494" s="138"/>
      <c r="DL494" s="199"/>
      <c r="DM494" s="138"/>
      <c r="DN494" s="138"/>
      <c r="DO494" s="138"/>
      <c r="DP494" s="199"/>
      <c r="DQ494" s="138"/>
      <c r="DR494" s="138"/>
      <c r="DS494" s="138"/>
      <c r="DT494" s="138"/>
      <c r="DU494" s="199"/>
      <c r="DV494" s="138"/>
      <c r="DW494" s="138"/>
      <c r="DX494" s="138"/>
      <c r="DY494" s="138"/>
      <c r="DZ494" s="199"/>
      <c r="EA494" s="138"/>
      <c r="EB494" s="138"/>
      <c r="EC494" s="138"/>
      <c r="ED494" s="138"/>
      <c r="EE494" s="199"/>
      <c r="EF494" s="138"/>
      <c r="EG494" s="138"/>
      <c r="EH494" s="138"/>
      <c r="EI494" s="138"/>
      <c r="EJ494" s="199"/>
      <c r="EK494" s="138"/>
      <c r="EL494" s="138"/>
      <c r="EM494" s="138"/>
      <c r="EN494" s="138"/>
      <c r="EO494" s="199"/>
      <c r="EP494" s="138"/>
      <c r="EQ494" s="138"/>
      <c r="ER494" s="138"/>
      <c r="ES494" s="138"/>
      <c r="ET494" s="199"/>
      <c r="EU494" s="138"/>
      <c r="EV494" s="138"/>
      <c r="EW494" s="138"/>
      <c r="EX494" s="138"/>
      <c r="EY494" s="199"/>
      <c r="EZ494" s="138"/>
      <c r="FA494" s="138"/>
      <c r="FB494" s="138"/>
      <c r="FC494" s="138"/>
      <c r="FD494" s="199"/>
      <c r="FE494" s="138"/>
      <c r="FF494" s="138"/>
      <c r="FG494" s="138"/>
      <c r="FH494" s="138"/>
      <c r="FI494" s="199"/>
      <c r="FJ494" s="138"/>
      <c r="FK494" s="138"/>
      <c r="FL494" s="138"/>
      <c r="FM494" s="138"/>
      <c r="FN494" s="199"/>
      <c r="FO494" s="138"/>
      <c r="FP494" s="138"/>
      <c r="FQ494" s="138"/>
      <c r="FR494" s="138"/>
      <c r="FS494" s="199"/>
      <c r="FT494" s="138"/>
      <c r="FU494" s="138"/>
      <c r="FV494" s="138"/>
      <c r="FW494" s="138"/>
      <c r="FX494" s="199"/>
      <c r="FY494" s="138"/>
      <c r="FZ494" s="138"/>
      <c r="GA494" s="138"/>
      <c r="GB494" s="138"/>
      <c r="GC494" s="199"/>
      <c r="GF494" s="8"/>
    </row>
    <row r="495" spans="1:188" x14ac:dyDescent="0.15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99"/>
      <c r="Q495" s="138"/>
      <c r="R495" s="138"/>
      <c r="S495" s="138"/>
      <c r="T495" s="199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99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38"/>
      <c r="BI495" s="138"/>
      <c r="BJ495" s="138"/>
      <c r="BK495" s="138"/>
      <c r="BL495" s="138"/>
      <c r="BM495" s="138"/>
      <c r="BN495" s="138"/>
      <c r="BO495" s="138"/>
      <c r="BP495" s="138"/>
      <c r="BQ495" s="138"/>
      <c r="BR495" s="138"/>
      <c r="BS495" s="138"/>
      <c r="BT495" s="138"/>
      <c r="BU495" s="138"/>
      <c r="BV495" s="138"/>
      <c r="BW495" s="138"/>
      <c r="BX495" s="199"/>
      <c r="BY495" s="138"/>
      <c r="BZ495" s="138"/>
      <c r="CA495" s="138"/>
      <c r="CB495" s="199"/>
      <c r="CC495" s="138"/>
      <c r="CD495" s="138"/>
      <c r="CE495" s="138"/>
      <c r="CF495" s="199"/>
      <c r="CG495" s="138"/>
      <c r="CH495" s="138"/>
      <c r="CI495" s="138"/>
      <c r="CJ495" s="199"/>
      <c r="CK495" s="138"/>
      <c r="CL495" s="138"/>
      <c r="CM495" s="138"/>
      <c r="CN495" s="199"/>
      <c r="CO495" s="138"/>
      <c r="CP495" s="138"/>
      <c r="CQ495" s="138"/>
      <c r="CR495" s="199"/>
      <c r="CS495" s="138"/>
      <c r="CT495" s="138"/>
      <c r="CU495" s="138"/>
      <c r="CV495" s="199"/>
      <c r="CW495" s="138"/>
      <c r="CX495" s="138"/>
      <c r="CY495" s="138"/>
      <c r="CZ495" s="199"/>
      <c r="DA495" s="138"/>
      <c r="DB495" s="138"/>
      <c r="DC495" s="138"/>
      <c r="DD495" s="199"/>
      <c r="DE495" s="138"/>
      <c r="DF495" s="138"/>
      <c r="DG495" s="138"/>
      <c r="DH495" s="199"/>
      <c r="DI495" s="138"/>
      <c r="DJ495" s="138"/>
      <c r="DK495" s="138"/>
      <c r="DL495" s="199"/>
      <c r="DM495" s="138"/>
      <c r="DN495" s="138"/>
      <c r="DO495" s="138"/>
      <c r="DP495" s="199"/>
      <c r="DQ495" s="138"/>
      <c r="DR495" s="138"/>
      <c r="DS495" s="138"/>
      <c r="DT495" s="138"/>
      <c r="DU495" s="199"/>
      <c r="DV495" s="138"/>
      <c r="DW495" s="138"/>
      <c r="DX495" s="138"/>
      <c r="DY495" s="138"/>
      <c r="DZ495" s="199"/>
      <c r="EA495" s="138"/>
      <c r="EB495" s="138"/>
      <c r="EC495" s="138"/>
      <c r="ED495" s="138"/>
      <c r="EE495" s="199"/>
      <c r="EF495" s="138"/>
      <c r="EG495" s="138"/>
      <c r="EH495" s="138"/>
      <c r="EI495" s="138"/>
      <c r="EJ495" s="199"/>
      <c r="EK495" s="138"/>
      <c r="EL495" s="138"/>
      <c r="EM495" s="138"/>
      <c r="EN495" s="138"/>
      <c r="EO495" s="199"/>
      <c r="EP495" s="138"/>
      <c r="EQ495" s="138"/>
      <c r="ER495" s="138"/>
      <c r="ES495" s="138"/>
      <c r="ET495" s="199"/>
      <c r="EU495" s="138"/>
      <c r="EV495" s="138"/>
      <c r="EW495" s="138"/>
      <c r="EX495" s="138"/>
      <c r="EY495" s="199"/>
      <c r="EZ495" s="138"/>
      <c r="FA495" s="138"/>
      <c r="FB495" s="138"/>
      <c r="FC495" s="138"/>
      <c r="FD495" s="199"/>
      <c r="FE495" s="138"/>
      <c r="FF495" s="138"/>
      <c r="FG495" s="138"/>
      <c r="FH495" s="138"/>
      <c r="FI495" s="199"/>
      <c r="FJ495" s="138"/>
      <c r="FK495" s="138"/>
      <c r="FL495" s="138"/>
      <c r="FM495" s="138"/>
      <c r="FN495" s="199"/>
      <c r="FO495" s="138"/>
      <c r="FP495" s="138"/>
      <c r="FQ495" s="138"/>
      <c r="FR495" s="138"/>
      <c r="FS495" s="199"/>
      <c r="FT495" s="138"/>
      <c r="FU495" s="138"/>
      <c r="FV495" s="138"/>
      <c r="FW495" s="138"/>
      <c r="FX495" s="199"/>
      <c r="FY495" s="138"/>
      <c r="FZ495" s="138"/>
      <c r="GA495" s="138"/>
      <c r="GB495" s="138"/>
      <c r="GC495" s="199"/>
      <c r="GF495" s="8"/>
    </row>
    <row r="496" spans="1:188" x14ac:dyDescent="0.15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99"/>
      <c r="Q496" s="138"/>
      <c r="R496" s="138"/>
      <c r="S496" s="138"/>
      <c r="T496" s="199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99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  <c r="BO496" s="138"/>
      <c r="BP496" s="138"/>
      <c r="BQ496" s="138"/>
      <c r="BR496" s="138"/>
      <c r="BS496" s="138"/>
      <c r="BT496" s="138"/>
      <c r="BU496" s="138"/>
      <c r="BV496" s="138"/>
      <c r="BW496" s="138"/>
      <c r="BX496" s="199"/>
      <c r="BY496" s="138"/>
      <c r="BZ496" s="138"/>
      <c r="CA496" s="138"/>
      <c r="CB496" s="199"/>
      <c r="CC496" s="138"/>
      <c r="CD496" s="138"/>
      <c r="CE496" s="138"/>
      <c r="CF496" s="199"/>
      <c r="CG496" s="138"/>
      <c r="CH496" s="138"/>
      <c r="CI496" s="138"/>
      <c r="CJ496" s="199"/>
      <c r="CK496" s="138"/>
      <c r="CL496" s="138"/>
      <c r="CM496" s="138"/>
      <c r="CN496" s="199"/>
      <c r="CO496" s="138"/>
      <c r="CP496" s="138"/>
      <c r="CQ496" s="138"/>
      <c r="CR496" s="199"/>
      <c r="CS496" s="138"/>
      <c r="CT496" s="138"/>
      <c r="CU496" s="138"/>
      <c r="CV496" s="199"/>
      <c r="CW496" s="138"/>
      <c r="CX496" s="138"/>
      <c r="CY496" s="138"/>
      <c r="CZ496" s="199"/>
      <c r="DA496" s="138"/>
      <c r="DB496" s="138"/>
      <c r="DC496" s="138"/>
      <c r="DD496" s="199"/>
      <c r="DE496" s="138"/>
      <c r="DF496" s="138"/>
      <c r="DG496" s="138"/>
      <c r="DH496" s="199"/>
      <c r="DI496" s="138"/>
      <c r="DJ496" s="138"/>
      <c r="DK496" s="138"/>
      <c r="DL496" s="199"/>
      <c r="DM496" s="138"/>
      <c r="DN496" s="138"/>
      <c r="DO496" s="138"/>
      <c r="DP496" s="199"/>
      <c r="DQ496" s="138"/>
      <c r="DR496" s="138"/>
      <c r="DS496" s="138"/>
      <c r="DT496" s="138"/>
      <c r="DU496" s="199"/>
      <c r="DV496" s="138"/>
      <c r="DW496" s="138"/>
      <c r="DX496" s="138"/>
      <c r="DY496" s="138"/>
      <c r="DZ496" s="199"/>
      <c r="EA496" s="138"/>
      <c r="EB496" s="138"/>
      <c r="EC496" s="138"/>
      <c r="ED496" s="138"/>
      <c r="EE496" s="199"/>
      <c r="EF496" s="138"/>
      <c r="EG496" s="138"/>
      <c r="EH496" s="138"/>
      <c r="EI496" s="138"/>
      <c r="EJ496" s="199"/>
      <c r="EK496" s="138"/>
      <c r="EL496" s="138"/>
      <c r="EM496" s="138"/>
      <c r="EN496" s="138"/>
      <c r="EO496" s="199"/>
      <c r="EP496" s="138"/>
      <c r="EQ496" s="138"/>
      <c r="ER496" s="138"/>
      <c r="ES496" s="138"/>
      <c r="ET496" s="199"/>
      <c r="EU496" s="138"/>
      <c r="EV496" s="138"/>
      <c r="EW496" s="138"/>
      <c r="EX496" s="138"/>
      <c r="EY496" s="199"/>
      <c r="EZ496" s="138"/>
      <c r="FA496" s="138"/>
      <c r="FB496" s="138"/>
      <c r="FC496" s="138"/>
      <c r="FD496" s="199"/>
      <c r="FE496" s="138"/>
      <c r="FF496" s="138"/>
      <c r="FG496" s="138"/>
      <c r="FH496" s="138"/>
      <c r="FI496" s="199"/>
      <c r="FJ496" s="138"/>
      <c r="FK496" s="138"/>
      <c r="FL496" s="138"/>
      <c r="FM496" s="138"/>
      <c r="FN496" s="199"/>
      <c r="FO496" s="138"/>
      <c r="FP496" s="138"/>
      <c r="FQ496" s="138"/>
      <c r="FR496" s="138"/>
      <c r="FS496" s="199"/>
      <c r="FT496" s="138"/>
      <c r="FU496" s="138"/>
      <c r="FV496" s="138"/>
      <c r="FW496" s="138"/>
      <c r="FX496" s="199"/>
      <c r="FY496" s="138"/>
      <c r="FZ496" s="138"/>
      <c r="GA496" s="138"/>
      <c r="GB496" s="138"/>
      <c r="GC496" s="199"/>
      <c r="GF496" s="8"/>
    </row>
    <row r="497" spans="1:188" x14ac:dyDescent="0.15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99"/>
      <c r="Q497" s="138"/>
      <c r="R497" s="138"/>
      <c r="S497" s="138"/>
      <c r="T497" s="199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99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38"/>
      <c r="BI497" s="138"/>
      <c r="BJ497" s="138"/>
      <c r="BK497" s="138"/>
      <c r="BL497" s="138"/>
      <c r="BM497" s="138"/>
      <c r="BN497" s="138"/>
      <c r="BO497" s="138"/>
      <c r="BP497" s="138"/>
      <c r="BQ497" s="138"/>
      <c r="BR497" s="138"/>
      <c r="BS497" s="138"/>
      <c r="BT497" s="138"/>
      <c r="BU497" s="138"/>
      <c r="BV497" s="138"/>
      <c r="BW497" s="138"/>
      <c r="BX497" s="199"/>
      <c r="BY497" s="138"/>
      <c r="BZ497" s="138"/>
      <c r="CA497" s="138"/>
      <c r="CB497" s="199"/>
      <c r="CC497" s="138"/>
      <c r="CD497" s="138"/>
      <c r="CE497" s="138"/>
      <c r="CF497" s="199"/>
      <c r="CG497" s="138"/>
      <c r="CH497" s="138"/>
      <c r="CI497" s="138"/>
      <c r="CJ497" s="199"/>
      <c r="CK497" s="138"/>
      <c r="CL497" s="138"/>
      <c r="CM497" s="138"/>
      <c r="CN497" s="199"/>
      <c r="CO497" s="138"/>
      <c r="CP497" s="138"/>
      <c r="CQ497" s="138"/>
      <c r="CR497" s="199"/>
      <c r="CS497" s="138"/>
      <c r="CT497" s="138"/>
      <c r="CU497" s="138"/>
      <c r="CV497" s="199"/>
      <c r="CW497" s="138"/>
      <c r="CX497" s="138"/>
      <c r="CY497" s="138"/>
      <c r="CZ497" s="199"/>
      <c r="DA497" s="138"/>
      <c r="DB497" s="138"/>
      <c r="DC497" s="138"/>
      <c r="DD497" s="199"/>
      <c r="DE497" s="138"/>
      <c r="DF497" s="138"/>
      <c r="DG497" s="138"/>
      <c r="DH497" s="199"/>
      <c r="DI497" s="138"/>
      <c r="DJ497" s="138"/>
      <c r="DK497" s="138"/>
      <c r="DL497" s="199"/>
      <c r="DM497" s="138"/>
      <c r="DN497" s="138"/>
      <c r="DO497" s="138"/>
      <c r="DP497" s="199"/>
      <c r="DQ497" s="138"/>
      <c r="DR497" s="138"/>
      <c r="DS497" s="138"/>
      <c r="DT497" s="138"/>
      <c r="DU497" s="199"/>
      <c r="DV497" s="138"/>
      <c r="DW497" s="138"/>
      <c r="DX497" s="138"/>
      <c r="DY497" s="138"/>
      <c r="DZ497" s="199"/>
      <c r="EA497" s="138"/>
      <c r="EB497" s="138"/>
      <c r="EC497" s="138"/>
      <c r="ED497" s="138"/>
      <c r="EE497" s="199"/>
      <c r="EF497" s="138"/>
      <c r="EG497" s="138"/>
      <c r="EH497" s="138"/>
      <c r="EI497" s="138"/>
      <c r="EJ497" s="199"/>
      <c r="EK497" s="138"/>
      <c r="EL497" s="138"/>
      <c r="EM497" s="138"/>
      <c r="EN497" s="138"/>
      <c r="EO497" s="199"/>
      <c r="EP497" s="138"/>
      <c r="EQ497" s="138"/>
      <c r="ER497" s="138"/>
      <c r="ES497" s="138"/>
      <c r="ET497" s="199"/>
      <c r="EU497" s="138"/>
      <c r="EV497" s="138"/>
      <c r="EW497" s="138"/>
      <c r="EX497" s="138"/>
      <c r="EY497" s="199"/>
      <c r="EZ497" s="138"/>
      <c r="FA497" s="138"/>
      <c r="FB497" s="138"/>
      <c r="FC497" s="138"/>
      <c r="FD497" s="199"/>
      <c r="FE497" s="138"/>
      <c r="FF497" s="138"/>
      <c r="FG497" s="138"/>
      <c r="FH497" s="138"/>
      <c r="FI497" s="199"/>
      <c r="FJ497" s="138"/>
      <c r="FK497" s="138"/>
      <c r="FL497" s="138"/>
      <c r="FM497" s="138"/>
      <c r="FN497" s="199"/>
      <c r="FO497" s="138"/>
      <c r="FP497" s="138"/>
      <c r="FQ497" s="138"/>
      <c r="FR497" s="138"/>
      <c r="FS497" s="199"/>
      <c r="FT497" s="138"/>
      <c r="FU497" s="138"/>
      <c r="FV497" s="138"/>
      <c r="FW497" s="138"/>
      <c r="FX497" s="199"/>
      <c r="FY497" s="138"/>
      <c r="FZ497" s="138"/>
      <c r="GA497" s="138"/>
      <c r="GB497" s="138"/>
      <c r="GC497" s="199"/>
      <c r="GF497" s="8"/>
    </row>
    <row r="498" spans="1:188" x14ac:dyDescent="0.15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99"/>
      <c r="Q498" s="138"/>
      <c r="R498" s="138"/>
      <c r="S498" s="138"/>
      <c r="T498" s="199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99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  <c r="BO498" s="138"/>
      <c r="BP498" s="138"/>
      <c r="BQ498" s="138"/>
      <c r="BR498" s="138"/>
      <c r="BS498" s="138"/>
      <c r="BT498" s="138"/>
      <c r="BU498" s="138"/>
      <c r="BV498" s="138"/>
      <c r="BW498" s="138"/>
      <c r="BX498" s="199"/>
      <c r="BY498" s="138"/>
      <c r="BZ498" s="138"/>
      <c r="CA498" s="138"/>
      <c r="CB498" s="199"/>
      <c r="CC498" s="138"/>
      <c r="CD498" s="138"/>
      <c r="CE498" s="138"/>
      <c r="CF498" s="199"/>
      <c r="CG498" s="138"/>
      <c r="CH498" s="138"/>
      <c r="CI498" s="138"/>
      <c r="CJ498" s="199"/>
      <c r="CK498" s="138"/>
      <c r="CL498" s="138"/>
      <c r="CM498" s="138"/>
      <c r="CN498" s="199"/>
      <c r="CO498" s="138"/>
      <c r="CP498" s="138"/>
      <c r="CQ498" s="138"/>
      <c r="CR498" s="199"/>
      <c r="CS498" s="138"/>
      <c r="CT498" s="138"/>
      <c r="CU498" s="138"/>
      <c r="CV498" s="199"/>
      <c r="CW498" s="138"/>
      <c r="CX498" s="138"/>
      <c r="CY498" s="138"/>
      <c r="CZ498" s="199"/>
      <c r="DA498" s="138"/>
      <c r="DB498" s="138"/>
      <c r="DC498" s="138"/>
      <c r="DD498" s="199"/>
      <c r="DE498" s="138"/>
      <c r="DF498" s="138"/>
      <c r="DG498" s="138"/>
      <c r="DH498" s="199"/>
      <c r="DI498" s="138"/>
      <c r="DJ498" s="138"/>
      <c r="DK498" s="138"/>
      <c r="DL498" s="199"/>
      <c r="DM498" s="138"/>
      <c r="DN498" s="138"/>
      <c r="DO498" s="138"/>
      <c r="DP498" s="199"/>
      <c r="DQ498" s="138"/>
      <c r="DR498" s="138"/>
      <c r="DS498" s="138"/>
      <c r="DT498" s="138"/>
      <c r="DU498" s="199"/>
      <c r="DV498" s="138"/>
      <c r="DW498" s="138"/>
      <c r="DX498" s="138"/>
      <c r="DY498" s="138"/>
      <c r="DZ498" s="199"/>
      <c r="EA498" s="138"/>
      <c r="EB498" s="138"/>
      <c r="EC498" s="138"/>
      <c r="ED498" s="138"/>
      <c r="EE498" s="199"/>
      <c r="EF498" s="138"/>
      <c r="EG498" s="138"/>
      <c r="EH498" s="138"/>
      <c r="EI498" s="138"/>
      <c r="EJ498" s="199"/>
      <c r="EK498" s="138"/>
      <c r="EL498" s="138"/>
      <c r="EM498" s="138"/>
      <c r="EN498" s="138"/>
      <c r="EO498" s="199"/>
      <c r="EP498" s="138"/>
      <c r="EQ498" s="138"/>
      <c r="ER498" s="138"/>
      <c r="ES498" s="138"/>
      <c r="ET498" s="199"/>
      <c r="EU498" s="138"/>
      <c r="EV498" s="138"/>
      <c r="EW498" s="138"/>
      <c r="EX498" s="138"/>
      <c r="EY498" s="199"/>
      <c r="EZ498" s="138"/>
      <c r="FA498" s="138"/>
      <c r="FB498" s="138"/>
      <c r="FC498" s="138"/>
      <c r="FD498" s="199"/>
      <c r="FE498" s="138"/>
      <c r="FF498" s="138"/>
      <c r="FG498" s="138"/>
      <c r="FH498" s="138"/>
      <c r="FI498" s="199"/>
      <c r="FJ498" s="138"/>
      <c r="FK498" s="138"/>
      <c r="FL498" s="138"/>
      <c r="FM498" s="138"/>
      <c r="FN498" s="199"/>
      <c r="FO498" s="138"/>
      <c r="FP498" s="138"/>
      <c r="FQ498" s="138"/>
      <c r="FR498" s="138"/>
      <c r="FS498" s="199"/>
      <c r="FT498" s="138"/>
      <c r="FU498" s="138"/>
      <c r="FV498" s="138"/>
      <c r="FW498" s="138"/>
      <c r="FX498" s="199"/>
      <c r="FY498" s="138"/>
      <c r="FZ498" s="138"/>
      <c r="GA498" s="138"/>
      <c r="GB498" s="138"/>
      <c r="GC498" s="199"/>
      <c r="GF498" s="8"/>
    </row>
    <row r="499" spans="1:188" x14ac:dyDescent="0.15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99"/>
      <c r="Q499" s="138"/>
      <c r="R499" s="138"/>
      <c r="S499" s="138"/>
      <c r="T499" s="199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99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  <c r="BT499" s="138"/>
      <c r="BU499" s="138"/>
      <c r="BV499" s="138"/>
      <c r="BW499" s="138"/>
      <c r="BX499" s="199"/>
      <c r="BY499" s="138"/>
      <c r="BZ499" s="138"/>
      <c r="CA499" s="138"/>
      <c r="CB499" s="199"/>
      <c r="CC499" s="138"/>
      <c r="CD499" s="138"/>
      <c r="CE499" s="138"/>
      <c r="CF499" s="199"/>
      <c r="CG499" s="138"/>
      <c r="CH499" s="138"/>
      <c r="CI499" s="138"/>
      <c r="CJ499" s="199"/>
      <c r="CK499" s="138"/>
      <c r="CL499" s="138"/>
      <c r="CM499" s="138"/>
      <c r="CN499" s="199"/>
      <c r="CO499" s="138"/>
      <c r="CP499" s="138"/>
      <c r="CQ499" s="138"/>
      <c r="CR499" s="199"/>
      <c r="CS499" s="138"/>
      <c r="CT499" s="138"/>
      <c r="CU499" s="138"/>
      <c r="CV499" s="199"/>
      <c r="CW499" s="138"/>
      <c r="CX499" s="138"/>
      <c r="CY499" s="138"/>
      <c r="CZ499" s="199"/>
      <c r="DA499" s="138"/>
      <c r="DB499" s="138"/>
      <c r="DC499" s="138"/>
      <c r="DD499" s="199"/>
      <c r="DE499" s="138"/>
      <c r="DF499" s="138"/>
      <c r="DG499" s="138"/>
      <c r="DH499" s="199"/>
      <c r="DI499" s="138"/>
      <c r="DJ499" s="138"/>
      <c r="DK499" s="138"/>
      <c r="DL499" s="199"/>
      <c r="DM499" s="138"/>
      <c r="DN499" s="138"/>
      <c r="DO499" s="138"/>
      <c r="DP499" s="199"/>
      <c r="DQ499" s="138"/>
      <c r="DR499" s="138"/>
      <c r="DS499" s="138"/>
      <c r="DT499" s="138"/>
      <c r="DU499" s="199"/>
      <c r="DV499" s="138"/>
      <c r="DW499" s="138"/>
      <c r="DX499" s="138"/>
      <c r="DY499" s="138"/>
      <c r="DZ499" s="199"/>
      <c r="EA499" s="138"/>
      <c r="EB499" s="138"/>
      <c r="EC499" s="138"/>
      <c r="ED499" s="138"/>
      <c r="EE499" s="199"/>
      <c r="EF499" s="138"/>
      <c r="EG499" s="138"/>
      <c r="EH499" s="138"/>
      <c r="EI499" s="138"/>
      <c r="EJ499" s="199"/>
      <c r="EK499" s="138"/>
      <c r="EL499" s="138"/>
      <c r="EM499" s="138"/>
      <c r="EN499" s="138"/>
      <c r="EO499" s="199"/>
      <c r="EP499" s="138"/>
      <c r="EQ499" s="138"/>
      <c r="ER499" s="138"/>
      <c r="ES499" s="138"/>
      <c r="ET499" s="199"/>
      <c r="EU499" s="138"/>
      <c r="EV499" s="138"/>
      <c r="EW499" s="138"/>
      <c r="EX499" s="138"/>
      <c r="EY499" s="199"/>
      <c r="EZ499" s="138"/>
      <c r="FA499" s="138"/>
      <c r="FB499" s="138"/>
      <c r="FC499" s="138"/>
      <c r="FD499" s="199"/>
      <c r="FE499" s="138"/>
      <c r="FF499" s="138"/>
      <c r="FG499" s="138"/>
      <c r="FH499" s="138"/>
      <c r="FI499" s="199"/>
      <c r="FJ499" s="138"/>
      <c r="FK499" s="138"/>
      <c r="FL499" s="138"/>
      <c r="FM499" s="138"/>
      <c r="FN499" s="199"/>
      <c r="FO499" s="138"/>
      <c r="FP499" s="138"/>
      <c r="FQ499" s="138"/>
      <c r="FR499" s="138"/>
      <c r="FS499" s="199"/>
      <c r="FT499" s="138"/>
      <c r="FU499" s="138"/>
      <c r="FV499" s="138"/>
      <c r="FW499" s="138"/>
      <c r="FX499" s="199"/>
      <c r="FY499" s="138"/>
      <c r="FZ499" s="138"/>
      <c r="GA499" s="138"/>
      <c r="GB499" s="138"/>
      <c r="GC499" s="199"/>
      <c r="GF499" s="8"/>
    </row>
    <row r="500" spans="1:188" x14ac:dyDescent="0.15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99"/>
      <c r="Q500" s="138"/>
      <c r="R500" s="138"/>
      <c r="S500" s="138"/>
      <c r="T500" s="199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99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  <c r="BP500" s="138"/>
      <c r="BQ500" s="138"/>
      <c r="BR500" s="138"/>
      <c r="BS500" s="138"/>
      <c r="BT500" s="138"/>
      <c r="BU500" s="138"/>
      <c r="BV500" s="138"/>
      <c r="BW500" s="138"/>
      <c r="BX500" s="199"/>
      <c r="BY500" s="138"/>
      <c r="BZ500" s="138"/>
      <c r="CA500" s="138"/>
      <c r="CB500" s="199"/>
      <c r="CC500" s="138"/>
      <c r="CD500" s="138"/>
      <c r="CE500" s="138"/>
      <c r="CF500" s="199"/>
      <c r="CG500" s="138"/>
      <c r="CH500" s="138"/>
      <c r="CI500" s="138"/>
      <c r="CJ500" s="199"/>
      <c r="CK500" s="138"/>
      <c r="CL500" s="138"/>
      <c r="CM500" s="138"/>
      <c r="CN500" s="199"/>
      <c r="CO500" s="138"/>
      <c r="CP500" s="138"/>
      <c r="CQ500" s="138"/>
      <c r="CR500" s="199"/>
      <c r="CS500" s="138"/>
      <c r="CT500" s="138"/>
      <c r="CU500" s="138"/>
      <c r="CV500" s="199"/>
      <c r="CW500" s="138"/>
      <c r="CX500" s="138"/>
      <c r="CY500" s="138"/>
      <c r="CZ500" s="199"/>
      <c r="DA500" s="138"/>
      <c r="DB500" s="138"/>
      <c r="DC500" s="138"/>
      <c r="DD500" s="199"/>
      <c r="DE500" s="138"/>
      <c r="DF500" s="138"/>
      <c r="DG500" s="138"/>
      <c r="DH500" s="199"/>
      <c r="DI500" s="138"/>
      <c r="DJ500" s="138"/>
      <c r="DK500" s="138"/>
      <c r="DL500" s="199"/>
      <c r="DM500" s="138"/>
      <c r="DN500" s="138"/>
      <c r="DO500" s="138"/>
      <c r="DP500" s="199"/>
      <c r="DQ500" s="138"/>
      <c r="DR500" s="138"/>
      <c r="DS500" s="138"/>
      <c r="DT500" s="138"/>
      <c r="DU500" s="199"/>
      <c r="DV500" s="138"/>
      <c r="DW500" s="138"/>
      <c r="DX500" s="138"/>
      <c r="DY500" s="138"/>
      <c r="DZ500" s="199"/>
      <c r="EA500" s="138"/>
      <c r="EB500" s="138"/>
      <c r="EC500" s="138"/>
      <c r="ED500" s="138"/>
      <c r="EE500" s="199"/>
      <c r="EF500" s="138"/>
      <c r="EG500" s="138"/>
      <c r="EH500" s="138"/>
      <c r="EI500" s="138"/>
      <c r="EJ500" s="199"/>
      <c r="EK500" s="138"/>
      <c r="EL500" s="138"/>
      <c r="EM500" s="138"/>
      <c r="EN500" s="138"/>
      <c r="EO500" s="199"/>
      <c r="EP500" s="138"/>
      <c r="EQ500" s="138"/>
      <c r="ER500" s="138"/>
      <c r="ES500" s="138"/>
      <c r="ET500" s="199"/>
      <c r="EU500" s="138"/>
      <c r="EV500" s="138"/>
      <c r="EW500" s="138"/>
      <c r="EX500" s="138"/>
      <c r="EY500" s="199"/>
      <c r="EZ500" s="138"/>
      <c r="FA500" s="138"/>
      <c r="FB500" s="138"/>
      <c r="FC500" s="138"/>
      <c r="FD500" s="199"/>
      <c r="FE500" s="138"/>
      <c r="FF500" s="138"/>
      <c r="FG500" s="138"/>
      <c r="FH500" s="138"/>
      <c r="FI500" s="199"/>
      <c r="FJ500" s="138"/>
      <c r="FK500" s="138"/>
      <c r="FL500" s="138"/>
      <c r="FM500" s="138"/>
      <c r="FN500" s="199"/>
      <c r="FO500" s="138"/>
      <c r="FP500" s="138"/>
      <c r="FQ500" s="138"/>
      <c r="FR500" s="138"/>
      <c r="FS500" s="199"/>
      <c r="FT500" s="138"/>
      <c r="FU500" s="138"/>
      <c r="FV500" s="138"/>
      <c r="FW500" s="138"/>
      <c r="FX500" s="199"/>
      <c r="FY500" s="138"/>
      <c r="FZ500" s="138"/>
      <c r="GA500" s="138"/>
      <c r="GB500" s="138"/>
      <c r="GC500" s="199"/>
      <c r="GF500" s="8"/>
    </row>
    <row r="501" spans="1:188" x14ac:dyDescent="0.15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99"/>
      <c r="Q501" s="138"/>
      <c r="R501" s="138"/>
      <c r="S501" s="138"/>
      <c r="T501" s="199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99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  <c r="BO501" s="138"/>
      <c r="BP501" s="138"/>
      <c r="BQ501" s="138"/>
      <c r="BR501" s="138"/>
      <c r="BS501" s="138"/>
      <c r="BT501" s="138"/>
      <c r="BU501" s="138"/>
      <c r="BV501" s="138"/>
      <c r="BW501" s="138"/>
      <c r="BX501" s="199"/>
      <c r="BY501" s="138"/>
      <c r="BZ501" s="138"/>
      <c r="CA501" s="138"/>
      <c r="CB501" s="199"/>
      <c r="CC501" s="138"/>
      <c r="CD501" s="138"/>
      <c r="CE501" s="138"/>
      <c r="CF501" s="199"/>
      <c r="CG501" s="138"/>
      <c r="CH501" s="138"/>
      <c r="CI501" s="138"/>
      <c r="CJ501" s="199"/>
      <c r="CK501" s="138"/>
      <c r="CL501" s="138"/>
      <c r="CM501" s="138"/>
      <c r="CN501" s="199"/>
      <c r="CO501" s="138"/>
      <c r="CP501" s="138"/>
      <c r="CQ501" s="138"/>
      <c r="CR501" s="199"/>
      <c r="CS501" s="138"/>
      <c r="CT501" s="138"/>
      <c r="CU501" s="138"/>
      <c r="CV501" s="199"/>
      <c r="CW501" s="138"/>
      <c r="CX501" s="138"/>
      <c r="CY501" s="138"/>
      <c r="CZ501" s="199"/>
      <c r="DA501" s="138"/>
      <c r="DB501" s="138"/>
      <c r="DC501" s="138"/>
      <c r="DD501" s="199"/>
      <c r="DE501" s="138"/>
      <c r="DF501" s="138"/>
      <c r="DG501" s="138"/>
      <c r="DH501" s="199"/>
      <c r="DI501" s="138"/>
      <c r="DJ501" s="138"/>
      <c r="DK501" s="138"/>
      <c r="DL501" s="199"/>
      <c r="DM501" s="138"/>
      <c r="DN501" s="138"/>
      <c r="DO501" s="138"/>
      <c r="DP501" s="199"/>
      <c r="DQ501" s="138"/>
      <c r="DR501" s="138"/>
      <c r="DS501" s="138"/>
      <c r="DT501" s="138"/>
      <c r="DU501" s="199"/>
      <c r="DV501" s="138"/>
      <c r="DW501" s="138"/>
      <c r="DX501" s="138"/>
      <c r="DY501" s="138"/>
      <c r="DZ501" s="199"/>
      <c r="EA501" s="138"/>
      <c r="EB501" s="138"/>
      <c r="EC501" s="138"/>
      <c r="ED501" s="138"/>
      <c r="EE501" s="199"/>
      <c r="EF501" s="138"/>
      <c r="EG501" s="138"/>
      <c r="EH501" s="138"/>
      <c r="EI501" s="138"/>
      <c r="EJ501" s="199"/>
      <c r="EK501" s="138"/>
      <c r="EL501" s="138"/>
      <c r="EM501" s="138"/>
      <c r="EN501" s="138"/>
      <c r="EO501" s="199"/>
      <c r="EP501" s="138"/>
      <c r="EQ501" s="138"/>
      <c r="ER501" s="138"/>
      <c r="ES501" s="138"/>
      <c r="ET501" s="199"/>
      <c r="EU501" s="138"/>
      <c r="EV501" s="138"/>
      <c r="EW501" s="138"/>
      <c r="EX501" s="138"/>
      <c r="EY501" s="199"/>
      <c r="EZ501" s="138"/>
      <c r="FA501" s="138"/>
      <c r="FB501" s="138"/>
      <c r="FC501" s="138"/>
      <c r="FD501" s="199"/>
      <c r="FE501" s="138"/>
      <c r="FF501" s="138"/>
      <c r="FG501" s="138"/>
      <c r="FH501" s="138"/>
      <c r="FI501" s="199"/>
      <c r="FJ501" s="138"/>
      <c r="FK501" s="138"/>
      <c r="FL501" s="138"/>
      <c r="FM501" s="138"/>
      <c r="FN501" s="199"/>
      <c r="FO501" s="138"/>
      <c r="FP501" s="138"/>
      <c r="FQ501" s="138"/>
      <c r="FR501" s="138"/>
      <c r="FS501" s="199"/>
      <c r="FT501" s="138"/>
      <c r="FU501" s="138"/>
      <c r="FV501" s="138"/>
      <c r="FW501" s="138"/>
      <c r="FX501" s="199"/>
      <c r="FY501" s="138"/>
      <c r="FZ501" s="138"/>
      <c r="GA501" s="138"/>
      <c r="GB501" s="138"/>
      <c r="GC501" s="199"/>
      <c r="GF501" s="8"/>
    </row>
    <row r="502" spans="1:188" x14ac:dyDescent="0.15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99"/>
      <c r="Q502" s="138"/>
      <c r="R502" s="138"/>
      <c r="S502" s="138"/>
      <c r="T502" s="199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99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38"/>
      <c r="BI502" s="138"/>
      <c r="BJ502" s="138"/>
      <c r="BK502" s="138"/>
      <c r="BL502" s="138"/>
      <c r="BM502" s="138"/>
      <c r="BN502" s="138"/>
      <c r="BO502" s="138"/>
      <c r="BP502" s="138"/>
      <c r="BQ502" s="138"/>
      <c r="BR502" s="138"/>
      <c r="BS502" s="138"/>
      <c r="BT502" s="138"/>
      <c r="BU502" s="138"/>
      <c r="BV502" s="138"/>
      <c r="BW502" s="138"/>
      <c r="BX502" s="199"/>
      <c r="BY502" s="138"/>
      <c r="BZ502" s="138"/>
      <c r="CA502" s="138"/>
      <c r="CB502" s="199"/>
      <c r="CC502" s="138"/>
      <c r="CD502" s="138"/>
      <c r="CE502" s="138"/>
      <c r="CF502" s="199"/>
      <c r="CG502" s="138"/>
      <c r="CH502" s="138"/>
      <c r="CI502" s="138"/>
      <c r="CJ502" s="199"/>
      <c r="CK502" s="138"/>
      <c r="CL502" s="138"/>
      <c r="CM502" s="138"/>
      <c r="CN502" s="199"/>
      <c r="CO502" s="138"/>
      <c r="CP502" s="138"/>
      <c r="CQ502" s="138"/>
      <c r="CR502" s="199"/>
      <c r="CS502" s="138"/>
      <c r="CT502" s="138"/>
      <c r="CU502" s="138"/>
      <c r="CV502" s="199"/>
      <c r="CW502" s="138"/>
      <c r="CX502" s="138"/>
      <c r="CY502" s="138"/>
      <c r="CZ502" s="199"/>
      <c r="DA502" s="138"/>
      <c r="DB502" s="138"/>
      <c r="DC502" s="138"/>
      <c r="DD502" s="199"/>
      <c r="DE502" s="138"/>
      <c r="DF502" s="138"/>
      <c r="DG502" s="138"/>
      <c r="DH502" s="199"/>
      <c r="DI502" s="138"/>
      <c r="DJ502" s="138"/>
      <c r="DK502" s="138"/>
      <c r="DL502" s="199"/>
      <c r="DM502" s="138"/>
      <c r="DN502" s="138"/>
      <c r="DO502" s="138"/>
      <c r="DP502" s="199"/>
      <c r="DQ502" s="138"/>
      <c r="DR502" s="138"/>
      <c r="DS502" s="138"/>
      <c r="DT502" s="138"/>
      <c r="DU502" s="199"/>
      <c r="DV502" s="138"/>
      <c r="DW502" s="138"/>
      <c r="DX502" s="138"/>
      <c r="DY502" s="138"/>
      <c r="DZ502" s="199"/>
      <c r="EA502" s="138"/>
      <c r="EB502" s="138"/>
      <c r="EC502" s="138"/>
      <c r="ED502" s="138"/>
      <c r="EE502" s="199"/>
      <c r="EF502" s="138"/>
      <c r="EG502" s="138"/>
      <c r="EH502" s="138"/>
      <c r="EI502" s="138"/>
      <c r="EJ502" s="199"/>
      <c r="EK502" s="138"/>
      <c r="EL502" s="138"/>
      <c r="EM502" s="138"/>
      <c r="EN502" s="138"/>
      <c r="EO502" s="199"/>
      <c r="EP502" s="138"/>
      <c r="EQ502" s="138"/>
      <c r="ER502" s="138"/>
      <c r="ES502" s="138"/>
      <c r="ET502" s="199"/>
      <c r="EU502" s="138"/>
      <c r="EV502" s="138"/>
      <c r="EW502" s="138"/>
      <c r="EX502" s="138"/>
      <c r="EY502" s="199"/>
      <c r="EZ502" s="138"/>
      <c r="FA502" s="138"/>
      <c r="FB502" s="138"/>
      <c r="FC502" s="138"/>
      <c r="FD502" s="199"/>
      <c r="FE502" s="138"/>
      <c r="FF502" s="138"/>
      <c r="FG502" s="138"/>
      <c r="FH502" s="138"/>
      <c r="FI502" s="199"/>
      <c r="FJ502" s="138"/>
      <c r="FK502" s="138"/>
      <c r="FL502" s="138"/>
      <c r="FM502" s="138"/>
      <c r="FN502" s="199"/>
      <c r="FO502" s="138"/>
      <c r="FP502" s="138"/>
      <c r="FQ502" s="138"/>
      <c r="FR502" s="138"/>
      <c r="FS502" s="199"/>
      <c r="FT502" s="138"/>
      <c r="FU502" s="138"/>
      <c r="FV502" s="138"/>
      <c r="FW502" s="138"/>
      <c r="FX502" s="199"/>
      <c r="FY502" s="138"/>
      <c r="FZ502" s="138"/>
      <c r="GA502" s="138"/>
      <c r="GB502" s="138"/>
      <c r="GC502" s="199"/>
      <c r="GF502" s="8"/>
    </row>
    <row r="503" spans="1:188" x14ac:dyDescent="0.15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99"/>
      <c r="Q503" s="138"/>
      <c r="R503" s="138"/>
      <c r="S503" s="138"/>
      <c r="T503" s="199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99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  <c r="BO503" s="138"/>
      <c r="BP503" s="138"/>
      <c r="BQ503" s="138"/>
      <c r="BR503" s="138"/>
      <c r="BS503" s="138"/>
      <c r="BT503" s="138"/>
      <c r="BU503" s="138"/>
      <c r="BV503" s="138"/>
      <c r="BW503" s="138"/>
      <c r="BX503" s="199"/>
      <c r="BY503" s="138"/>
      <c r="BZ503" s="138"/>
      <c r="CA503" s="138"/>
      <c r="CB503" s="199"/>
      <c r="CC503" s="138"/>
      <c r="CD503" s="138"/>
      <c r="CE503" s="138"/>
      <c r="CF503" s="199"/>
      <c r="CG503" s="138"/>
      <c r="CH503" s="138"/>
      <c r="CI503" s="138"/>
      <c r="CJ503" s="199"/>
      <c r="CK503" s="138"/>
      <c r="CL503" s="138"/>
      <c r="CM503" s="138"/>
      <c r="CN503" s="199"/>
      <c r="CO503" s="138"/>
      <c r="CP503" s="138"/>
      <c r="CQ503" s="138"/>
      <c r="CR503" s="199"/>
      <c r="CS503" s="138"/>
      <c r="CT503" s="138"/>
      <c r="CU503" s="138"/>
      <c r="CV503" s="199"/>
      <c r="CW503" s="138"/>
      <c r="CX503" s="138"/>
      <c r="CY503" s="138"/>
      <c r="CZ503" s="199"/>
      <c r="DA503" s="138"/>
      <c r="DB503" s="138"/>
      <c r="DC503" s="138"/>
      <c r="DD503" s="199"/>
      <c r="DE503" s="138"/>
      <c r="DF503" s="138"/>
      <c r="DG503" s="138"/>
      <c r="DH503" s="199"/>
      <c r="DI503" s="138"/>
      <c r="DJ503" s="138"/>
      <c r="DK503" s="138"/>
      <c r="DL503" s="199"/>
      <c r="DM503" s="138"/>
      <c r="DN503" s="138"/>
      <c r="DO503" s="138"/>
      <c r="DP503" s="199"/>
      <c r="DQ503" s="138"/>
      <c r="DR503" s="138"/>
      <c r="DS503" s="138"/>
      <c r="DT503" s="138"/>
      <c r="DU503" s="199"/>
      <c r="DV503" s="138"/>
      <c r="DW503" s="138"/>
      <c r="DX503" s="138"/>
      <c r="DY503" s="138"/>
      <c r="DZ503" s="199"/>
      <c r="EA503" s="138"/>
      <c r="EB503" s="138"/>
      <c r="EC503" s="138"/>
      <c r="ED503" s="138"/>
      <c r="EE503" s="199"/>
      <c r="EF503" s="138"/>
      <c r="EG503" s="138"/>
      <c r="EH503" s="138"/>
      <c r="EI503" s="138"/>
      <c r="EJ503" s="199"/>
      <c r="EK503" s="138"/>
      <c r="EL503" s="138"/>
      <c r="EM503" s="138"/>
      <c r="EN503" s="138"/>
      <c r="EO503" s="199"/>
      <c r="EP503" s="138"/>
      <c r="EQ503" s="138"/>
      <c r="ER503" s="138"/>
      <c r="ES503" s="138"/>
      <c r="ET503" s="199"/>
      <c r="EU503" s="138"/>
      <c r="EV503" s="138"/>
      <c r="EW503" s="138"/>
      <c r="EX503" s="138"/>
      <c r="EY503" s="199"/>
      <c r="EZ503" s="138"/>
      <c r="FA503" s="138"/>
      <c r="FB503" s="138"/>
      <c r="FC503" s="138"/>
      <c r="FD503" s="199"/>
      <c r="FE503" s="138"/>
      <c r="FF503" s="138"/>
      <c r="FG503" s="138"/>
      <c r="FH503" s="138"/>
      <c r="FI503" s="199"/>
      <c r="FJ503" s="138"/>
      <c r="FK503" s="138"/>
      <c r="FL503" s="138"/>
      <c r="FM503" s="138"/>
      <c r="FN503" s="199"/>
      <c r="FO503" s="138"/>
      <c r="FP503" s="138"/>
      <c r="FQ503" s="138"/>
      <c r="FR503" s="138"/>
      <c r="FS503" s="199"/>
      <c r="FT503" s="138"/>
      <c r="FU503" s="138"/>
      <c r="FV503" s="138"/>
      <c r="FW503" s="138"/>
      <c r="FX503" s="199"/>
      <c r="FY503" s="138"/>
      <c r="FZ503" s="138"/>
      <c r="GA503" s="138"/>
      <c r="GB503" s="138"/>
      <c r="GC503" s="199"/>
      <c r="GF503" s="8"/>
    </row>
    <row r="504" spans="1:188" x14ac:dyDescent="0.15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99"/>
      <c r="Q504" s="138"/>
      <c r="R504" s="138"/>
      <c r="S504" s="138"/>
      <c r="T504" s="199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99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38"/>
      <c r="BI504" s="138"/>
      <c r="BJ504" s="138"/>
      <c r="BK504" s="138"/>
      <c r="BL504" s="138"/>
      <c r="BM504" s="138"/>
      <c r="BN504" s="138"/>
      <c r="BO504" s="138"/>
      <c r="BP504" s="138"/>
      <c r="BQ504" s="138"/>
      <c r="BR504" s="138"/>
      <c r="BS504" s="138"/>
      <c r="BT504" s="138"/>
      <c r="BU504" s="138"/>
      <c r="BV504" s="138"/>
      <c r="BW504" s="138"/>
      <c r="BX504" s="138"/>
      <c r="BY504" s="138"/>
      <c r="BZ504" s="138"/>
      <c r="CA504" s="138"/>
      <c r="CB504" s="138"/>
      <c r="CC504" s="138"/>
      <c r="CD504" s="138"/>
      <c r="CE504" s="138"/>
      <c r="CF504" s="138"/>
      <c r="CG504" s="138"/>
      <c r="CH504" s="138"/>
      <c r="CI504" s="138"/>
      <c r="CJ504" s="138"/>
      <c r="CK504" s="138"/>
      <c r="CL504" s="138"/>
      <c r="CM504" s="138"/>
      <c r="CN504" s="138"/>
      <c r="CO504" s="138"/>
      <c r="CP504" s="138"/>
      <c r="CQ504" s="138"/>
      <c r="CR504" s="138"/>
      <c r="CS504" s="138"/>
      <c r="CT504" s="138"/>
      <c r="CU504" s="138"/>
      <c r="CV504" s="138"/>
      <c r="CW504" s="138"/>
      <c r="CX504" s="138"/>
      <c r="CY504" s="138"/>
      <c r="CZ504" s="138"/>
      <c r="DA504" s="138"/>
      <c r="DB504" s="138"/>
      <c r="DC504" s="138"/>
      <c r="DD504" s="138"/>
      <c r="DE504" s="138"/>
      <c r="DF504" s="138"/>
      <c r="DG504" s="138"/>
      <c r="DH504" s="138"/>
      <c r="DI504" s="138"/>
      <c r="DJ504" s="138"/>
      <c r="DK504" s="138"/>
      <c r="DL504" s="138"/>
      <c r="DM504" s="138"/>
      <c r="DN504" s="138"/>
      <c r="DO504" s="138"/>
      <c r="DP504" s="138"/>
      <c r="DQ504" s="138"/>
      <c r="DR504" s="138"/>
      <c r="DS504" s="138"/>
      <c r="DT504" s="138"/>
      <c r="DU504" s="138"/>
      <c r="DV504" s="138"/>
      <c r="DW504" s="138"/>
      <c r="DX504" s="138"/>
      <c r="DY504" s="138"/>
      <c r="DZ504" s="138"/>
      <c r="EA504" s="138"/>
      <c r="EB504" s="138"/>
      <c r="EC504" s="138"/>
      <c r="ED504" s="138"/>
      <c r="EE504" s="138"/>
      <c r="EF504" s="138"/>
      <c r="EG504" s="138"/>
      <c r="EH504" s="138"/>
      <c r="EI504" s="138"/>
      <c r="EJ504" s="138"/>
      <c r="EK504" s="138"/>
      <c r="EL504" s="138"/>
      <c r="EM504" s="138"/>
      <c r="EN504" s="138"/>
      <c r="EO504" s="199"/>
      <c r="EP504" s="138"/>
      <c r="EQ504" s="138"/>
      <c r="ER504" s="138"/>
      <c r="ES504" s="138"/>
      <c r="ET504" s="199"/>
      <c r="EU504" s="138"/>
      <c r="EV504" s="138"/>
      <c r="EW504" s="138"/>
      <c r="EX504" s="138"/>
      <c r="EY504" s="199"/>
      <c r="EZ504" s="138"/>
      <c r="FA504" s="138"/>
      <c r="FB504" s="138"/>
      <c r="FC504" s="138"/>
      <c r="FD504" s="199"/>
      <c r="FE504" s="138"/>
      <c r="FF504" s="138"/>
      <c r="FG504" s="138"/>
      <c r="FH504" s="138"/>
      <c r="FI504" s="199"/>
      <c r="FJ504" s="138"/>
      <c r="FK504" s="138"/>
      <c r="FL504" s="138"/>
      <c r="FM504" s="138"/>
      <c r="FN504" s="199"/>
      <c r="FO504" s="138"/>
      <c r="FP504" s="138"/>
      <c r="FQ504" s="138"/>
      <c r="FR504" s="138"/>
      <c r="FS504" s="199"/>
      <c r="FT504" s="138"/>
      <c r="FU504" s="138"/>
      <c r="FV504" s="138"/>
      <c r="FW504" s="138"/>
      <c r="FX504" s="199"/>
      <c r="FY504" s="138"/>
      <c r="FZ504" s="138"/>
      <c r="GA504" s="138"/>
      <c r="GB504" s="138"/>
      <c r="GC504" s="199"/>
      <c r="GF504" s="8"/>
    </row>
    <row r="505" spans="1:188" x14ac:dyDescent="0.15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99"/>
      <c r="Q505" s="138"/>
      <c r="R505" s="138"/>
      <c r="S505" s="138"/>
      <c r="T505" s="199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99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  <c r="BO505" s="138"/>
      <c r="BP505" s="138"/>
      <c r="BQ505" s="138"/>
      <c r="BR505" s="138"/>
      <c r="BS505" s="138"/>
      <c r="BT505" s="138"/>
      <c r="BU505" s="138"/>
      <c r="BV505" s="138"/>
      <c r="BW505" s="138"/>
      <c r="BX505" s="138"/>
      <c r="BY505" s="138"/>
      <c r="BZ505" s="138"/>
      <c r="CA505" s="138"/>
      <c r="CB505" s="138"/>
      <c r="CC505" s="138"/>
      <c r="CD505" s="138"/>
      <c r="CE505" s="138"/>
      <c r="CF505" s="138"/>
      <c r="CG505" s="138"/>
      <c r="CH505" s="138"/>
      <c r="CI505" s="138"/>
      <c r="CJ505" s="138"/>
      <c r="CK505" s="138"/>
      <c r="CL505" s="138"/>
      <c r="CM505" s="138"/>
      <c r="CN505" s="138"/>
      <c r="CO505" s="138"/>
      <c r="CP505" s="138"/>
      <c r="CQ505" s="138"/>
      <c r="CR505" s="138"/>
      <c r="CS505" s="138"/>
      <c r="CT505" s="138"/>
      <c r="CU505" s="138"/>
      <c r="CV505" s="138"/>
      <c r="CW505" s="138"/>
      <c r="CX505" s="138"/>
      <c r="CY505" s="138"/>
      <c r="CZ505" s="138"/>
      <c r="DA505" s="138"/>
      <c r="DB505" s="138"/>
      <c r="DC505" s="138"/>
      <c r="DD505" s="138"/>
      <c r="DE505" s="138"/>
      <c r="DF505" s="138"/>
      <c r="DG505" s="138"/>
      <c r="DH505" s="138"/>
      <c r="DI505" s="138"/>
      <c r="DJ505" s="138"/>
      <c r="DK505" s="138"/>
      <c r="DL505" s="138"/>
      <c r="DM505" s="138"/>
      <c r="DN505" s="138"/>
      <c r="DO505" s="138"/>
      <c r="DP505" s="138"/>
      <c r="DQ505" s="138"/>
      <c r="DR505" s="138"/>
      <c r="DS505" s="138"/>
      <c r="DT505" s="138"/>
      <c r="DU505" s="138"/>
      <c r="DV505" s="138"/>
      <c r="DW505" s="138"/>
      <c r="DX505" s="138"/>
      <c r="DY505" s="138"/>
      <c r="DZ505" s="138"/>
      <c r="EA505" s="138"/>
      <c r="EB505" s="138"/>
      <c r="EC505" s="138"/>
      <c r="ED505" s="138"/>
      <c r="EE505" s="138"/>
      <c r="EF505" s="138"/>
      <c r="EG505" s="138"/>
      <c r="EH505" s="138"/>
      <c r="EI505" s="138"/>
      <c r="EJ505" s="138"/>
      <c r="EK505" s="138"/>
      <c r="EL505" s="138"/>
      <c r="EM505" s="138"/>
      <c r="EN505" s="138"/>
      <c r="EO505" s="138"/>
      <c r="EP505" s="138"/>
      <c r="EQ505" s="138"/>
      <c r="ER505" s="138"/>
      <c r="ES505" s="138"/>
      <c r="ET505" s="199"/>
      <c r="EU505" s="138"/>
      <c r="EV505" s="138"/>
      <c r="EW505" s="138"/>
      <c r="EX505" s="138"/>
      <c r="EY505" s="199"/>
      <c r="EZ505" s="138"/>
      <c r="FA505" s="138"/>
      <c r="FB505" s="138"/>
      <c r="FC505" s="138"/>
      <c r="FD505" s="199"/>
      <c r="FE505" s="138"/>
      <c r="FF505" s="138"/>
      <c r="FG505" s="138"/>
      <c r="FH505" s="138"/>
      <c r="FI505" s="199"/>
      <c r="FJ505" s="138"/>
      <c r="FK505" s="138"/>
      <c r="FL505" s="138"/>
      <c r="FM505" s="138"/>
      <c r="FN505" s="199"/>
      <c r="FO505" s="138"/>
      <c r="FP505" s="138"/>
      <c r="FQ505" s="138"/>
      <c r="FR505" s="138"/>
      <c r="FS505" s="199"/>
      <c r="FT505" s="138"/>
      <c r="FU505" s="138"/>
      <c r="FV505" s="138"/>
      <c r="FW505" s="138"/>
      <c r="FX505" s="199"/>
      <c r="FY505" s="138"/>
      <c r="FZ505" s="138"/>
      <c r="GA505" s="138"/>
      <c r="GB505" s="138"/>
      <c r="GC505" s="199"/>
      <c r="GF505" s="8"/>
    </row>
    <row r="506" spans="1:188" x14ac:dyDescent="0.15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99"/>
      <c r="Q506" s="138"/>
      <c r="R506" s="138"/>
      <c r="S506" s="138"/>
      <c r="T506" s="199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99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38"/>
      <c r="BI506" s="138"/>
      <c r="BJ506" s="138"/>
      <c r="BK506" s="138"/>
      <c r="BL506" s="138"/>
      <c r="BM506" s="138"/>
      <c r="BN506" s="138"/>
      <c r="BO506" s="138"/>
      <c r="BP506" s="138"/>
      <c r="BQ506" s="138"/>
      <c r="BR506" s="138"/>
      <c r="BS506" s="138"/>
      <c r="BT506" s="138"/>
      <c r="BU506" s="138"/>
      <c r="BV506" s="138"/>
      <c r="BW506" s="138"/>
      <c r="BX506" s="138"/>
      <c r="BY506" s="138"/>
      <c r="BZ506" s="138"/>
      <c r="CA506" s="138"/>
      <c r="CB506" s="138"/>
      <c r="CC506" s="138"/>
      <c r="CD506" s="138"/>
      <c r="CE506" s="138"/>
      <c r="CF506" s="138"/>
      <c r="CG506" s="138"/>
      <c r="CH506" s="138"/>
      <c r="CI506" s="138"/>
      <c r="CJ506" s="138"/>
      <c r="CK506" s="138"/>
      <c r="CL506" s="138"/>
      <c r="CM506" s="138"/>
      <c r="CN506" s="138"/>
      <c r="CO506" s="138"/>
      <c r="CP506" s="138"/>
      <c r="CQ506" s="138"/>
      <c r="CR506" s="138"/>
      <c r="CS506" s="138"/>
      <c r="CT506" s="138"/>
      <c r="CU506" s="138"/>
      <c r="CV506" s="138"/>
      <c r="CW506" s="138"/>
      <c r="CX506" s="138"/>
      <c r="CY506" s="138"/>
      <c r="CZ506" s="138"/>
      <c r="DA506" s="138"/>
      <c r="DB506" s="138"/>
      <c r="DC506" s="138"/>
      <c r="DD506" s="138"/>
      <c r="DE506" s="138"/>
      <c r="DF506" s="138"/>
      <c r="DG506" s="138"/>
      <c r="DH506" s="138"/>
      <c r="DI506" s="138"/>
      <c r="DJ506" s="138"/>
      <c r="DK506" s="138"/>
      <c r="DL506" s="138"/>
      <c r="DM506" s="138"/>
      <c r="DN506" s="138"/>
      <c r="DO506" s="138"/>
      <c r="DP506" s="138"/>
      <c r="DQ506" s="138"/>
      <c r="DR506" s="138"/>
      <c r="DS506" s="138"/>
      <c r="DT506" s="138"/>
      <c r="DU506" s="138"/>
      <c r="DV506" s="138"/>
      <c r="DW506" s="138"/>
      <c r="DX506" s="138"/>
      <c r="DY506" s="138"/>
      <c r="DZ506" s="138"/>
      <c r="EA506" s="138"/>
      <c r="EB506" s="138"/>
      <c r="EC506" s="138"/>
      <c r="ED506" s="138"/>
      <c r="EE506" s="138"/>
      <c r="EF506" s="138"/>
      <c r="EG506" s="138"/>
      <c r="EH506" s="138"/>
      <c r="EI506" s="138"/>
      <c r="EJ506" s="138"/>
      <c r="EK506" s="138"/>
      <c r="EL506" s="138"/>
      <c r="EM506" s="138"/>
      <c r="EN506" s="138"/>
      <c r="EO506" s="138"/>
      <c r="EP506" s="138"/>
      <c r="EQ506" s="138"/>
      <c r="ER506" s="138"/>
      <c r="ES506" s="138"/>
      <c r="ET506" s="199"/>
      <c r="EU506" s="138"/>
      <c r="EV506" s="138"/>
      <c r="EW506" s="138"/>
      <c r="EX506" s="138"/>
      <c r="EY506" s="199"/>
      <c r="EZ506" s="138"/>
      <c r="FA506" s="138"/>
      <c r="FB506" s="138"/>
      <c r="FC506" s="138"/>
      <c r="FD506" s="199"/>
      <c r="FE506" s="138"/>
      <c r="FF506" s="138"/>
      <c r="FG506" s="138"/>
      <c r="FH506" s="138"/>
      <c r="FI506" s="199"/>
      <c r="FJ506" s="138"/>
      <c r="FK506" s="138"/>
      <c r="FL506" s="138"/>
      <c r="FM506" s="138"/>
      <c r="FN506" s="199"/>
      <c r="FO506" s="138"/>
      <c r="FP506" s="138"/>
      <c r="FQ506" s="138"/>
      <c r="FR506" s="138"/>
      <c r="FS506" s="199"/>
      <c r="FT506" s="138"/>
      <c r="FU506" s="138"/>
      <c r="FV506" s="138"/>
      <c r="FW506" s="138"/>
      <c r="FX506" s="199"/>
      <c r="FY506" s="138"/>
      <c r="FZ506" s="138"/>
      <c r="GA506" s="138"/>
      <c r="GB506" s="138"/>
      <c r="GC506" s="199"/>
      <c r="GF506" s="8"/>
    </row>
    <row r="507" spans="1:188" x14ac:dyDescent="0.15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99"/>
      <c r="Q507" s="138"/>
      <c r="R507" s="138"/>
      <c r="S507" s="138"/>
      <c r="T507" s="199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99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38"/>
      <c r="BI507" s="138"/>
      <c r="BJ507" s="138"/>
      <c r="BK507" s="138"/>
      <c r="BL507" s="138"/>
      <c r="BM507" s="138"/>
      <c r="BN507" s="138"/>
      <c r="BO507" s="138"/>
      <c r="BP507" s="138"/>
      <c r="BQ507" s="138"/>
      <c r="BR507" s="138"/>
      <c r="BS507" s="138"/>
      <c r="BT507" s="138"/>
      <c r="BU507" s="138"/>
      <c r="BV507" s="138"/>
      <c r="BW507" s="138"/>
      <c r="BX507" s="138"/>
      <c r="BY507" s="138"/>
      <c r="BZ507" s="138"/>
      <c r="CA507" s="138"/>
      <c r="CB507" s="138"/>
      <c r="CC507" s="138"/>
      <c r="CD507" s="138"/>
      <c r="CE507" s="138"/>
      <c r="CF507" s="138"/>
      <c r="CG507" s="138"/>
      <c r="CH507" s="138"/>
      <c r="CI507" s="138"/>
      <c r="CJ507" s="138"/>
      <c r="CK507" s="138"/>
      <c r="CL507" s="138"/>
      <c r="CM507" s="138"/>
      <c r="CN507" s="138"/>
      <c r="CO507" s="138"/>
      <c r="CP507" s="138"/>
      <c r="CQ507" s="138"/>
      <c r="CR507" s="138"/>
      <c r="CS507" s="138"/>
      <c r="CT507" s="138"/>
      <c r="CU507" s="138"/>
      <c r="CV507" s="138"/>
      <c r="CW507" s="138"/>
      <c r="CX507" s="138"/>
      <c r="CY507" s="138"/>
      <c r="CZ507" s="138"/>
      <c r="DA507" s="138"/>
      <c r="DB507" s="138"/>
      <c r="DC507" s="138"/>
      <c r="DD507" s="138"/>
      <c r="DE507" s="138"/>
      <c r="DF507" s="138"/>
      <c r="DG507" s="138"/>
      <c r="DH507" s="138"/>
      <c r="DI507" s="138"/>
      <c r="DJ507" s="138"/>
      <c r="DK507" s="138"/>
      <c r="DL507" s="138"/>
      <c r="DM507" s="138"/>
      <c r="DN507" s="138"/>
      <c r="DO507" s="138"/>
      <c r="DP507" s="138"/>
      <c r="DQ507" s="138"/>
      <c r="DR507" s="138"/>
      <c r="DS507" s="138"/>
      <c r="DT507" s="138"/>
      <c r="DU507" s="138"/>
      <c r="DV507" s="138"/>
      <c r="DW507" s="138"/>
      <c r="DX507" s="138"/>
      <c r="DY507" s="138"/>
      <c r="DZ507" s="138"/>
      <c r="EA507" s="138"/>
      <c r="EB507" s="138"/>
      <c r="EC507" s="138"/>
      <c r="ED507" s="138"/>
      <c r="EE507" s="138"/>
      <c r="EF507" s="138"/>
      <c r="EG507" s="138"/>
      <c r="EH507" s="138"/>
      <c r="EI507" s="138"/>
      <c r="EJ507" s="138"/>
      <c r="EK507" s="138"/>
      <c r="EL507" s="138"/>
      <c r="EM507" s="138"/>
      <c r="EN507" s="138"/>
      <c r="EO507" s="138"/>
      <c r="EP507" s="138"/>
      <c r="EQ507" s="138"/>
      <c r="ER507" s="138"/>
      <c r="ES507" s="138"/>
      <c r="ET507" s="138"/>
      <c r="EU507" s="138"/>
      <c r="EV507" s="138"/>
      <c r="EW507" s="138"/>
      <c r="EX507" s="138"/>
      <c r="EY507" s="138"/>
      <c r="EZ507" s="138"/>
      <c r="FA507" s="138"/>
      <c r="FB507" s="138"/>
      <c r="FC507" s="138"/>
      <c r="FD507" s="138"/>
      <c r="FE507" s="138"/>
      <c r="FF507" s="138"/>
      <c r="FG507" s="138"/>
      <c r="FH507" s="138"/>
      <c r="FI507" s="138"/>
      <c r="FJ507" s="138"/>
      <c r="FK507" s="138"/>
      <c r="FL507" s="138"/>
      <c r="FM507" s="138"/>
      <c r="FN507" s="138"/>
      <c r="FO507" s="138"/>
      <c r="FP507" s="138"/>
      <c r="FQ507" s="138"/>
      <c r="FR507" s="138"/>
      <c r="FS507" s="138"/>
      <c r="FT507" s="138"/>
      <c r="FU507" s="138"/>
      <c r="FV507" s="138"/>
      <c r="FW507" s="138"/>
      <c r="FX507" s="138"/>
      <c r="FY507" s="138"/>
      <c r="FZ507" s="138"/>
      <c r="GA507" s="138"/>
      <c r="GB507" s="138"/>
      <c r="GC507" s="138"/>
      <c r="GF507" s="8"/>
    </row>
    <row r="508" spans="1:188" x14ac:dyDescent="0.15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99"/>
      <c r="Q508" s="138"/>
      <c r="R508" s="138"/>
      <c r="S508" s="138"/>
      <c r="T508" s="199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99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  <c r="BO508" s="138"/>
      <c r="BP508" s="138"/>
      <c r="BQ508" s="138"/>
      <c r="BR508" s="138"/>
      <c r="BS508" s="138"/>
      <c r="BT508" s="138"/>
      <c r="BU508" s="138"/>
      <c r="BV508" s="138"/>
      <c r="BW508" s="138"/>
      <c r="BX508" s="138"/>
      <c r="BY508" s="138"/>
      <c r="BZ508" s="138"/>
      <c r="CA508" s="138"/>
      <c r="CB508" s="138"/>
      <c r="CC508" s="138"/>
      <c r="CD508" s="138"/>
      <c r="CE508" s="138"/>
      <c r="CF508" s="138"/>
      <c r="CG508" s="138"/>
      <c r="CH508" s="138"/>
      <c r="CI508" s="138"/>
      <c r="CJ508" s="138"/>
      <c r="CK508" s="138"/>
      <c r="CL508" s="138"/>
      <c r="CM508" s="138"/>
      <c r="CN508" s="138"/>
      <c r="CO508" s="138"/>
      <c r="CP508" s="138"/>
      <c r="CQ508" s="138"/>
      <c r="CR508" s="138"/>
      <c r="CS508" s="138"/>
      <c r="CT508" s="138"/>
      <c r="CU508" s="138"/>
      <c r="CV508" s="138"/>
      <c r="CW508" s="138"/>
      <c r="CX508" s="138"/>
      <c r="CY508" s="138"/>
      <c r="CZ508" s="138"/>
      <c r="DA508" s="138"/>
      <c r="DB508" s="138"/>
      <c r="DC508" s="138"/>
      <c r="DD508" s="138"/>
      <c r="DE508" s="138"/>
      <c r="DF508" s="138"/>
      <c r="DG508" s="138"/>
      <c r="DH508" s="138"/>
      <c r="DI508" s="138"/>
      <c r="DJ508" s="138"/>
      <c r="DK508" s="138"/>
      <c r="DL508" s="138"/>
      <c r="DM508" s="138"/>
      <c r="DN508" s="138"/>
      <c r="DO508" s="138"/>
      <c r="DP508" s="138"/>
      <c r="DQ508" s="138"/>
      <c r="DR508" s="138"/>
      <c r="DS508" s="138"/>
      <c r="DT508" s="138"/>
      <c r="DU508" s="138"/>
      <c r="DV508" s="138"/>
      <c r="DW508" s="138"/>
      <c r="DX508" s="138"/>
      <c r="DY508" s="138"/>
      <c r="DZ508" s="138"/>
      <c r="EA508" s="138"/>
      <c r="EB508" s="138"/>
      <c r="EC508" s="138"/>
      <c r="ED508" s="138"/>
      <c r="EE508" s="138"/>
      <c r="EF508" s="138"/>
      <c r="EG508" s="138"/>
      <c r="EH508" s="138"/>
      <c r="EI508" s="138"/>
      <c r="EJ508" s="138"/>
      <c r="EK508" s="138"/>
      <c r="EL508" s="138"/>
      <c r="EM508" s="138"/>
      <c r="EN508" s="138"/>
      <c r="EO508" s="138"/>
      <c r="EP508" s="138"/>
      <c r="EQ508" s="138"/>
      <c r="ER508" s="138"/>
      <c r="ES508" s="138"/>
      <c r="ET508" s="138"/>
      <c r="EU508" s="138"/>
      <c r="EV508" s="138"/>
      <c r="EW508" s="138"/>
      <c r="EX508" s="138"/>
      <c r="EY508" s="138"/>
      <c r="EZ508" s="138"/>
      <c r="FA508" s="138"/>
      <c r="FB508" s="138"/>
      <c r="FC508" s="138"/>
      <c r="FD508" s="138"/>
      <c r="FE508" s="138"/>
      <c r="FF508" s="138"/>
      <c r="FG508" s="138"/>
      <c r="FH508" s="138"/>
      <c r="FI508" s="138"/>
      <c r="FJ508" s="138"/>
      <c r="FK508" s="138"/>
      <c r="FL508" s="138"/>
      <c r="FM508" s="138"/>
      <c r="FN508" s="138"/>
      <c r="FO508" s="138"/>
      <c r="FP508" s="138"/>
      <c r="FQ508" s="138"/>
      <c r="FR508" s="138"/>
      <c r="FS508" s="138"/>
      <c r="FT508" s="138"/>
      <c r="FU508" s="138"/>
      <c r="FV508" s="138"/>
      <c r="FW508" s="138"/>
      <c r="FX508" s="138"/>
      <c r="FY508" s="138"/>
      <c r="FZ508" s="138"/>
      <c r="GA508" s="138"/>
      <c r="GB508" s="138"/>
      <c r="GC508" s="138"/>
      <c r="GF508" s="8"/>
    </row>
    <row r="509" spans="1:188" x14ac:dyDescent="0.15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99"/>
      <c r="Q509" s="138"/>
      <c r="R509" s="138"/>
      <c r="S509" s="138"/>
      <c r="T509" s="199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99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38"/>
      <c r="BI509" s="138"/>
      <c r="BJ509" s="138"/>
      <c r="BK509" s="138"/>
      <c r="BL509" s="138"/>
      <c r="BM509" s="138"/>
      <c r="BN509" s="138"/>
      <c r="BO509" s="138"/>
      <c r="BP509" s="138"/>
      <c r="BQ509" s="138"/>
      <c r="BR509" s="138"/>
      <c r="BS509" s="138"/>
      <c r="BT509" s="138"/>
      <c r="BU509" s="138"/>
      <c r="BV509" s="138"/>
      <c r="BW509" s="138"/>
      <c r="BX509" s="138"/>
      <c r="BY509" s="138"/>
      <c r="BZ509" s="138"/>
      <c r="CA509" s="138"/>
      <c r="CB509" s="138"/>
      <c r="CC509" s="138"/>
      <c r="CD509" s="138"/>
      <c r="CE509" s="138"/>
      <c r="CF509" s="138"/>
      <c r="CG509" s="138"/>
      <c r="CH509" s="138"/>
      <c r="CI509" s="138"/>
      <c r="CJ509" s="138"/>
      <c r="CK509" s="138"/>
      <c r="CL509" s="138"/>
      <c r="CM509" s="138"/>
      <c r="CN509" s="138"/>
      <c r="CO509" s="138"/>
      <c r="CP509" s="138"/>
      <c r="CQ509" s="138"/>
      <c r="CR509" s="138"/>
      <c r="CS509" s="138"/>
      <c r="CT509" s="138"/>
      <c r="CU509" s="138"/>
      <c r="CV509" s="138"/>
      <c r="CW509" s="138"/>
      <c r="CX509" s="138"/>
      <c r="CY509" s="138"/>
      <c r="CZ509" s="138"/>
      <c r="DA509" s="138"/>
      <c r="DB509" s="138"/>
      <c r="DC509" s="138"/>
      <c r="DD509" s="138"/>
      <c r="DE509" s="138"/>
      <c r="DF509" s="138"/>
      <c r="DG509" s="138"/>
      <c r="DH509" s="138"/>
      <c r="DI509" s="138"/>
      <c r="DJ509" s="138"/>
      <c r="DK509" s="138"/>
      <c r="DL509" s="138"/>
      <c r="DM509" s="138"/>
      <c r="DN509" s="138"/>
      <c r="DO509" s="138"/>
      <c r="DP509" s="138"/>
      <c r="DQ509" s="138"/>
      <c r="DR509" s="138"/>
      <c r="DS509" s="138"/>
      <c r="DT509" s="138"/>
      <c r="DU509" s="138"/>
      <c r="DV509" s="138"/>
      <c r="DW509" s="138"/>
      <c r="DX509" s="138"/>
      <c r="DY509" s="138"/>
      <c r="DZ509" s="138"/>
      <c r="EA509" s="138"/>
      <c r="EB509" s="138"/>
      <c r="EC509" s="138"/>
      <c r="ED509" s="138"/>
      <c r="EE509" s="138"/>
      <c r="EF509" s="138"/>
      <c r="EG509" s="138"/>
      <c r="EH509" s="138"/>
      <c r="EI509" s="138"/>
      <c r="EJ509" s="138"/>
      <c r="EK509" s="138"/>
      <c r="EL509" s="138"/>
      <c r="EM509" s="138"/>
      <c r="EN509" s="138"/>
      <c r="EO509" s="138"/>
      <c r="EP509" s="138"/>
      <c r="EQ509" s="138"/>
      <c r="ER509" s="138"/>
      <c r="ES509" s="138"/>
      <c r="ET509" s="138"/>
      <c r="EU509" s="138"/>
      <c r="EV509" s="138"/>
      <c r="EW509" s="138"/>
      <c r="EX509" s="138"/>
      <c r="EY509" s="138"/>
      <c r="EZ509" s="138"/>
      <c r="FA509" s="138"/>
      <c r="FB509" s="138"/>
      <c r="FC509" s="138"/>
      <c r="FD509" s="138"/>
      <c r="FE509" s="138"/>
      <c r="FF509" s="138"/>
      <c r="FG509" s="138"/>
      <c r="FH509" s="138"/>
      <c r="FI509" s="138"/>
      <c r="FJ509" s="138"/>
      <c r="FK509" s="138"/>
      <c r="FL509" s="138"/>
      <c r="FM509" s="138"/>
      <c r="FN509" s="138"/>
      <c r="FO509" s="138"/>
      <c r="FP509" s="138"/>
      <c r="FQ509" s="138"/>
      <c r="FR509" s="138"/>
      <c r="FS509" s="138"/>
      <c r="FT509" s="138"/>
      <c r="FU509" s="138"/>
      <c r="FV509" s="138"/>
      <c r="FW509" s="138"/>
      <c r="FX509" s="138"/>
      <c r="FY509" s="138"/>
      <c r="FZ509" s="138"/>
      <c r="GA509" s="138"/>
      <c r="GB509" s="138"/>
      <c r="GC509" s="138"/>
      <c r="GF509" s="8"/>
    </row>
    <row r="510" spans="1:188" x14ac:dyDescent="0.15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99"/>
      <c r="Q510" s="138"/>
      <c r="R510" s="138"/>
      <c r="S510" s="138"/>
      <c r="T510" s="199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99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  <c r="BO510" s="138"/>
      <c r="BP510" s="138"/>
      <c r="BQ510" s="138"/>
      <c r="BR510" s="138"/>
      <c r="BS510" s="138"/>
      <c r="BT510" s="138"/>
      <c r="BU510" s="138"/>
      <c r="BV510" s="138"/>
      <c r="BW510" s="138"/>
      <c r="BX510" s="138"/>
      <c r="BY510" s="138"/>
      <c r="BZ510" s="138"/>
      <c r="CA510" s="138"/>
      <c r="CB510" s="138"/>
      <c r="CC510" s="138"/>
      <c r="CD510" s="138"/>
      <c r="CE510" s="138"/>
      <c r="CF510" s="138"/>
      <c r="CG510" s="138"/>
      <c r="CH510" s="138"/>
      <c r="CI510" s="138"/>
      <c r="CJ510" s="138"/>
      <c r="CK510" s="138"/>
      <c r="CL510" s="138"/>
      <c r="CM510" s="138"/>
      <c r="CN510" s="138"/>
      <c r="CO510" s="138"/>
      <c r="CP510" s="138"/>
      <c r="CQ510" s="138"/>
      <c r="CR510" s="138"/>
      <c r="CS510" s="138"/>
      <c r="CT510" s="138"/>
      <c r="CU510" s="138"/>
      <c r="CV510" s="138"/>
      <c r="CW510" s="138"/>
      <c r="CX510" s="138"/>
      <c r="CY510" s="138"/>
      <c r="CZ510" s="138"/>
      <c r="DA510" s="138"/>
      <c r="DB510" s="138"/>
      <c r="DC510" s="138"/>
      <c r="DD510" s="138"/>
      <c r="DE510" s="138"/>
      <c r="DF510" s="138"/>
      <c r="DG510" s="138"/>
      <c r="DH510" s="138"/>
      <c r="DI510" s="138"/>
      <c r="DJ510" s="138"/>
      <c r="DK510" s="138"/>
      <c r="DL510" s="138"/>
      <c r="DM510" s="138"/>
      <c r="DN510" s="138"/>
      <c r="DO510" s="138"/>
      <c r="DP510" s="138"/>
      <c r="DQ510" s="138"/>
      <c r="DR510" s="138"/>
      <c r="DS510" s="138"/>
      <c r="DT510" s="138"/>
      <c r="DU510" s="138"/>
      <c r="DV510" s="138"/>
      <c r="DW510" s="138"/>
      <c r="DX510" s="138"/>
      <c r="DY510" s="138"/>
      <c r="DZ510" s="138"/>
      <c r="EA510" s="138"/>
      <c r="EB510" s="138"/>
      <c r="EC510" s="138"/>
      <c r="ED510" s="138"/>
      <c r="EE510" s="138"/>
      <c r="EF510" s="138"/>
      <c r="EG510" s="138"/>
      <c r="EH510" s="138"/>
      <c r="EI510" s="138"/>
      <c r="EJ510" s="138"/>
      <c r="EK510" s="138"/>
      <c r="EL510" s="138"/>
      <c r="EM510" s="138"/>
      <c r="EN510" s="138"/>
      <c r="EO510" s="138"/>
      <c r="EP510" s="138"/>
      <c r="EQ510" s="138"/>
      <c r="ER510" s="138"/>
      <c r="ES510" s="138"/>
      <c r="ET510" s="138"/>
      <c r="EU510" s="138"/>
      <c r="EV510" s="138"/>
      <c r="EW510" s="138"/>
      <c r="EX510" s="138"/>
      <c r="EY510" s="138"/>
      <c r="EZ510" s="138"/>
      <c r="FA510" s="138"/>
      <c r="FB510" s="138"/>
      <c r="FC510" s="138"/>
      <c r="FD510" s="138"/>
      <c r="FE510" s="138"/>
      <c r="FF510" s="138"/>
      <c r="FG510" s="138"/>
      <c r="FH510" s="138"/>
      <c r="FI510" s="138"/>
      <c r="FJ510" s="138"/>
      <c r="FK510" s="138"/>
      <c r="FL510" s="138"/>
      <c r="FM510" s="138"/>
      <c r="FN510" s="138"/>
      <c r="FO510" s="138"/>
      <c r="FP510" s="138"/>
      <c r="FQ510" s="138"/>
      <c r="FR510" s="138"/>
      <c r="FS510" s="138"/>
      <c r="FT510" s="138"/>
      <c r="FU510" s="138"/>
      <c r="FV510" s="138"/>
      <c r="FW510" s="138"/>
      <c r="FX510" s="138"/>
      <c r="FY510" s="138"/>
      <c r="FZ510" s="138"/>
      <c r="GA510" s="138"/>
      <c r="GB510" s="138"/>
      <c r="GC510" s="138"/>
      <c r="GF510" s="8"/>
    </row>
    <row r="511" spans="1:188" x14ac:dyDescent="0.15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99"/>
      <c r="Q511" s="138"/>
      <c r="R511" s="138"/>
      <c r="S511" s="138"/>
      <c r="T511" s="199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99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38"/>
      <c r="BI511" s="138"/>
      <c r="BJ511" s="138"/>
      <c r="BK511" s="138"/>
      <c r="BL511" s="138"/>
      <c r="BM511" s="138"/>
      <c r="BN511" s="138"/>
      <c r="BO511" s="138"/>
      <c r="BP511" s="138"/>
      <c r="BQ511" s="138"/>
      <c r="BR511" s="138"/>
      <c r="BS511" s="138"/>
      <c r="BT511" s="138"/>
      <c r="BU511" s="138"/>
      <c r="BV511" s="138"/>
      <c r="BW511" s="138"/>
      <c r="BX511" s="138"/>
      <c r="BY511" s="138"/>
      <c r="BZ511" s="138"/>
      <c r="CA511" s="138"/>
      <c r="CB511" s="138"/>
      <c r="CC511" s="138"/>
      <c r="CD511" s="138"/>
      <c r="CE511" s="138"/>
      <c r="CF511" s="138"/>
      <c r="CG511" s="138"/>
      <c r="CH511" s="138"/>
      <c r="CI511" s="138"/>
      <c r="CJ511" s="138"/>
      <c r="CK511" s="138"/>
      <c r="CL511" s="138"/>
      <c r="CM511" s="138"/>
      <c r="CN511" s="138"/>
      <c r="CO511" s="138"/>
      <c r="CP511" s="138"/>
      <c r="CQ511" s="138"/>
      <c r="CR511" s="138"/>
      <c r="CS511" s="138"/>
      <c r="CT511" s="138"/>
      <c r="CU511" s="138"/>
      <c r="CV511" s="138"/>
      <c r="CW511" s="138"/>
      <c r="CX511" s="138"/>
      <c r="CY511" s="138"/>
      <c r="CZ511" s="138"/>
      <c r="DA511" s="138"/>
      <c r="DB511" s="138"/>
      <c r="DC511" s="138"/>
      <c r="DD511" s="138"/>
      <c r="DE511" s="138"/>
      <c r="DF511" s="138"/>
      <c r="DG511" s="138"/>
      <c r="DH511" s="138"/>
      <c r="DI511" s="138"/>
      <c r="DJ511" s="138"/>
      <c r="DK511" s="138"/>
      <c r="DL511" s="138"/>
      <c r="DM511" s="138"/>
      <c r="DN511" s="138"/>
      <c r="DO511" s="138"/>
      <c r="DP511" s="138"/>
      <c r="DQ511" s="138"/>
      <c r="DR511" s="138"/>
      <c r="DS511" s="138"/>
      <c r="DT511" s="138"/>
      <c r="DU511" s="138"/>
      <c r="DV511" s="138"/>
      <c r="DW511" s="138"/>
      <c r="DX511" s="138"/>
      <c r="DY511" s="138"/>
      <c r="DZ511" s="138"/>
      <c r="EA511" s="138"/>
      <c r="EB511" s="138"/>
      <c r="EC511" s="138"/>
      <c r="ED511" s="138"/>
      <c r="EE511" s="138"/>
      <c r="EF511" s="138"/>
      <c r="EG511" s="138"/>
      <c r="EH511" s="138"/>
      <c r="EI511" s="138"/>
      <c r="EJ511" s="138"/>
      <c r="EK511" s="138"/>
      <c r="EL511" s="138"/>
      <c r="EM511" s="138"/>
      <c r="EN511" s="138"/>
      <c r="EO511" s="138"/>
      <c r="EP511" s="138"/>
      <c r="EQ511" s="138"/>
      <c r="ER511" s="138"/>
      <c r="ES511" s="138"/>
      <c r="ET511" s="138"/>
      <c r="EU511" s="138"/>
      <c r="EV511" s="138"/>
      <c r="EW511" s="138"/>
      <c r="EX511" s="138"/>
      <c r="EY511" s="138"/>
      <c r="EZ511" s="138"/>
      <c r="FA511" s="138"/>
      <c r="FB511" s="138"/>
      <c r="FC511" s="138"/>
      <c r="FD511" s="138"/>
      <c r="FE511" s="138"/>
      <c r="FF511" s="138"/>
      <c r="FG511" s="138"/>
      <c r="FH511" s="138"/>
      <c r="FI511" s="138"/>
      <c r="FJ511" s="138"/>
      <c r="FK511" s="138"/>
      <c r="FL511" s="138"/>
      <c r="FM511" s="138"/>
      <c r="FN511" s="138"/>
      <c r="FO511" s="138"/>
      <c r="FP511" s="138"/>
      <c r="FQ511" s="138"/>
      <c r="FR511" s="138"/>
      <c r="FS511" s="138"/>
      <c r="FT511" s="138"/>
      <c r="FU511" s="138"/>
      <c r="FV511" s="138"/>
      <c r="FW511" s="138"/>
      <c r="FX511" s="138"/>
      <c r="FY511" s="138"/>
      <c r="FZ511" s="138"/>
      <c r="GA511" s="138"/>
      <c r="GB511" s="138"/>
      <c r="GC511" s="138"/>
      <c r="GF511" s="8"/>
    </row>
    <row r="512" spans="1:188" x14ac:dyDescent="0.15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99"/>
      <c r="Q512" s="138"/>
      <c r="R512" s="138"/>
      <c r="S512" s="138"/>
      <c r="T512" s="199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99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38"/>
      <c r="BI512" s="138"/>
      <c r="BJ512" s="138"/>
      <c r="BK512" s="138"/>
      <c r="BL512" s="138"/>
      <c r="BM512" s="138"/>
      <c r="BN512" s="138"/>
      <c r="BO512" s="138"/>
      <c r="BP512" s="138"/>
      <c r="BQ512" s="138"/>
      <c r="BR512" s="138"/>
      <c r="BS512" s="138"/>
      <c r="BT512" s="138"/>
      <c r="BU512" s="138"/>
      <c r="BV512" s="138"/>
      <c r="BW512" s="138"/>
      <c r="BX512" s="138"/>
      <c r="BY512" s="138"/>
      <c r="BZ512" s="138"/>
      <c r="CA512" s="138"/>
      <c r="CB512" s="138"/>
      <c r="CC512" s="138"/>
      <c r="CD512" s="138"/>
      <c r="CE512" s="138"/>
      <c r="CF512" s="138"/>
      <c r="CG512" s="138"/>
      <c r="CH512" s="138"/>
      <c r="CI512" s="138"/>
      <c r="CJ512" s="138"/>
      <c r="CK512" s="138"/>
      <c r="CL512" s="138"/>
      <c r="CM512" s="138"/>
      <c r="CN512" s="138"/>
      <c r="CO512" s="138"/>
      <c r="CP512" s="138"/>
      <c r="CQ512" s="138"/>
      <c r="CR512" s="138"/>
      <c r="CS512" s="138"/>
      <c r="CT512" s="138"/>
      <c r="CU512" s="138"/>
      <c r="CV512" s="138"/>
      <c r="CW512" s="138"/>
      <c r="CX512" s="138"/>
      <c r="CY512" s="138"/>
      <c r="CZ512" s="138"/>
      <c r="DA512" s="138"/>
      <c r="DB512" s="138"/>
      <c r="DC512" s="138"/>
      <c r="DD512" s="138"/>
      <c r="DE512" s="138"/>
      <c r="DF512" s="138"/>
      <c r="DG512" s="138"/>
      <c r="DH512" s="138"/>
      <c r="DI512" s="138"/>
      <c r="DJ512" s="138"/>
      <c r="DK512" s="138"/>
      <c r="DL512" s="138"/>
      <c r="DM512" s="138"/>
      <c r="DN512" s="138"/>
      <c r="DO512" s="138"/>
      <c r="DP512" s="138"/>
      <c r="DQ512" s="138"/>
      <c r="DR512" s="138"/>
      <c r="DS512" s="138"/>
      <c r="DT512" s="138"/>
      <c r="DU512" s="138"/>
      <c r="DV512" s="138"/>
      <c r="DW512" s="138"/>
      <c r="DX512" s="138"/>
      <c r="DY512" s="138"/>
      <c r="DZ512" s="138"/>
      <c r="EA512" s="138"/>
      <c r="EB512" s="138"/>
      <c r="EC512" s="138"/>
      <c r="ED512" s="138"/>
      <c r="EE512" s="138"/>
      <c r="EF512" s="138"/>
      <c r="EG512" s="138"/>
      <c r="EH512" s="138"/>
      <c r="EI512" s="138"/>
      <c r="EJ512" s="138"/>
      <c r="EK512" s="138"/>
      <c r="EL512" s="138"/>
      <c r="EM512" s="138"/>
      <c r="EN512" s="138"/>
      <c r="EO512" s="138"/>
      <c r="EP512" s="138"/>
      <c r="EQ512" s="138"/>
      <c r="ER512" s="138"/>
      <c r="ES512" s="138"/>
      <c r="ET512" s="138"/>
      <c r="EU512" s="138"/>
      <c r="EV512" s="138"/>
      <c r="EW512" s="138"/>
      <c r="EX512" s="138"/>
      <c r="EY512" s="138"/>
      <c r="EZ512" s="138"/>
      <c r="FA512" s="138"/>
      <c r="FB512" s="138"/>
      <c r="FC512" s="138"/>
      <c r="FD512" s="138"/>
      <c r="FE512" s="138"/>
      <c r="FF512" s="138"/>
      <c r="FG512" s="138"/>
      <c r="FH512" s="138"/>
      <c r="FI512" s="138"/>
      <c r="FJ512" s="138"/>
      <c r="FK512" s="138"/>
      <c r="FL512" s="138"/>
      <c r="FM512" s="138"/>
      <c r="FN512" s="138"/>
      <c r="FO512" s="138"/>
      <c r="FP512" s="138"/>
      <c r="FQ512" s="138"/>
      <c r="FR512" s="138"/>
      <c r="FS512" s="138"/>
      <c r="FT512" s="138"/>
      <c r="FU512" s="138"/>
      <c r="FV512" s="138"/>
      <c r="FW512" s="138"/>
      <c r="FX512" s="138"/>
      <c r="FY512" s="138"/>
      <c r="FZ512" s="138"/>
      <c r="GA512" s="138"/>
      <c r="GB512" s="138"/>
      <c r="GC512" s="138"/>
      <c r="GF512" s="8"/>
    </row>
    <row r="513" spans="1:188" x14ac:dyDescent="0.15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99"/>
      <c r="Q513" s="138"/>
      <c r="R513" s="138"/>
      <c r="S513" s="138"/>
      <c r="T513" s="199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99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38"/>
      <c r="BI513" s="138"/>
      <c r="BJ513" s="138"/>
      <c r="BK513" s="138"/>
      <c r="BL513" s="138"/>
      <c r="BM513" s="138"/>
      <c r="BN513" s="138"/>
      <c r="BO513" s="138"/>
      <c r="BP513" s="138"/>
      <c r="BQ513" s="138"/>
      <c r="BR513" s="138"/>
      <c r="BS513" s="138"/>
      <c r="BT513" s="138"/>
      <c r="BU513" s="138"/>
      <c r="BV513" s="138"/>
      <c r="BW513" s="138"/>
      <c r="BX513" s="138"/>
      <c r="BY513" s="138"/>
      <c r="BZ513" s="138"/>
      <c r="CA513" s="138"/>
      <c r="CB513" s="138"/>
      <c r="CC513" s="138"/>
      <c r="CD513" s="138"/>
      <c r="CE513" s="138"/>
      <c r="CF513" s="138"/>
      <c r="CG513" s="138"/>
      <c r="CH513" s="138"/>
      <c r="CI513" s="138"/>
      <c r="CJ513" s="138"/>
      <c r="CK513" s="138"/>
      <c r="CL513" s="138"/>
      <c r="CM513" s="138"/>
      <c r="CN513" s="138"/>
      <c r="CO513" s="138"/>
      <c r="CP513" s="138"/>
      <c r="CQ513" s="138"/>
      <c r="CR513" s="138"/>
      <c r="CS513" s="138"/>
      <c r="CT513" s="138"/>
      <c r="CU513" s="138"/>
      <c r="CV513" s="138"/>
      <c r="CW513" s="138"/>
      <c r="CX513" s="138"/>
      <c r="CY513" s="138"/>
      <c r="CZ513" s="138"/>
      <c r="DA513" s="138"/>
      <c r="DB513" s="138"/>
      <c r="DC513" s="138"/>
      <c r="DD513" s="138"/>
      <c r="DE513" s="138"/>
      <c r="DF513" s="138"/>
      <c r="DG513" s="138"/>
      <c r="DH513" s="138"/>
      <c r="DI513" s="138"/>
      <c r="DJ513" s="138"/>
      <c r="DK513" s="138"/>
      <c r="DL513" s="138"/>
      <c r="DM513" s="138"/>
      <c r="DN513" s="138"/>
      <c r="DO513" s="138"/>
      <c r="DP513" s="138"/>
      <c r="DQ513" s="138"/>
      <c r="DR513" s="138"/>
      <c r="DS513" s="138"/>
      <c r="DT513" s="138"/>
      <c r="DU513" s="138"/>
      <c r="DV513" s="138"/>
      <c r="DW513" s="138"/>
      <c r="DX513" s="138"/>
      <c r="DY513" s="138"/>
      <c r="DZ513" s="138"/>
      <c r="EA513" s="138"/>
      <c r="EB513" s="138"/>
      <c r="EC513" s="138"/>
      <c r="ED513" s="138"/>
      <c r="EE513" s="138"/>
      <c r="EF513" s="138"/>
      <c r="EG513" s="138"/>
      <c r="EH513" s="138"/>
      <c r="EI513" s="138"/>
      <c r="EJ513" s="138"/>
      <c r="EK513" s="138"/>
      <c r="EL513" s="138"/>
      <c r="EM513" s="138"/>
      <c r="EN513" s="138"/>
      <c r="EO513" s="138"/>
      <c r="EP513" s="138"/>
      <c r="EQ513" s="138"/>
      <c r="ER513" s="138"/>
      <c r="ES513" s="138"/>
      <c r="ET513" s="138"/>
      <c r="EU513" s="138"/>
      <c r="EV513" s="138"/>
      <c r="EW513" s="138"/>
      <c r="EX513" s="138"/>
      <c r="EY513" s="138"/>
      <c r="EZ513" s="138"/>
      <c r="FA513" s="138"/>
      <c r="FB513" s="138"/>
      <c r="FC513" s="138"/>
      <c r="FD513" s="138"/>
      <c r="FE513" s="138"/>
      <c r="FF513" s="138"/>
      <c r="FG513" s="138"/>
      <c r="FH513" s="138"/>
      <c r="FI513" s="138"/>
      <c r="FJ513" s="138"/>
      <c r="FK513" s="138"/>
      <c r="FL513" s="138"/>
      <c r="FM513" s="138"/>
      <c r="FN513" s="138"/>
      <c r="FO513" s="138"/>
      <c r="FP513" s="138"/>
      <c r="FQ513" s="138"/>
      <c r="FR513" s="138"/>
      <c r="FS513" s="138"/>
      <c r="FT513" s="138"/>
      <c r="FU513" s="138"/>
      <c r="FV513" s="138"/>
      <c r="FW513" s="138"/>
      <c r="FX513" s="138"/>
      <c r="FY513" s="138"/>
      <c r="FZ513" s="138"/>
      <c r="GA513" s="138"/>
      <c r="GB513" s="138"/>
      <c r="GC513" s="138"/>
      <c r="GF513" s="8"/>
    </row>
    <row r="514" spans="1:188" x14ac:dyDescent="0.15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99"/>
      <c r="Q514" s="138"/>
      <c r="R514" s="138"/>
      <c r="S514" s="138"/>
      <c r="T514" s="199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99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38"/>
      <c r="BI514" s="138"/>
      <c r="BJ514" s="138"/>
      <c r="BK514" s="138"/>
      <c r="BL514" s="138"/>
      <c r="BM514" s="138"/>
      <c r="BN514" s="138"/>
      <c r="BO514" s="138"/>
      <c r="BP514" s="138"/>
      <c r="BQ514" s="138"/>
      <c r="BR514" s="138"/>
      <c r="BS514" s="138"/>
      <c r="BT514" s="138"/>
      <c r="BU514" s="138"/>
      <c r="BV514" s="138"/>
      <c r="BW514" s="138"/>
      <c r="BX514" s="138"/>
      <c r="BY514" s="138"/>
      <c r="BZ514" s="138"/>
      <c r="CA514" s="138"/>
      <c r="CB514" s="138"/>
      <c r="CC514" s="138"/>
      <c r="CD514" s="138"/>
      <c r="CE514" s="138"/>
      <c r="CF514" s="138"/>
      <c r="CG514" s="138"/>
      <c r="CH514" s="138"/>
      <c r="CI514" s="138"/>
      <c r="CJ514" s="138"/>
      <c r="CK514" s="138"/>
      <c r="CL514" s="138"/>
      <c r="CM514" s="138"/>
      <c r="CN514" s="138"/>
      <c r="CO514" s="138"/>
      <c r="CP514" s="138"/>
      <c r="CQ514" s="138"/>
      <c r="CR514" s="138"/>
      <c r="CS514" s="138"/>
      <c r="CT514" s="138"/>
      <c r="CU514" s="138"/>
      <c r="CV514" s="138"/>
      <c r="CW514" s="138"/>
      <c r="CX514" s="138"/>
      <c r="CY514" s="138"/>
      <c r="CZ514" s="138"/>
      <c r="DA514" s="138"/>
      <c r="DB514" s="138"/>
      <c r="DC514" s="138"/>
      <c r="DD514" s="138"/>
      <c r="DE514" s="138"/>
      <c r="DF514" s="138"/>
      <c r="DG514" s="138"/>
      <c r="DH514" s="138"/>
      <c r="DI514" s="138"/>
      <c r="DJ514" s="138"/>
      <c r="DK514" s="138"/>
      <c r="DL514" s="138"/>
      <c r="DM514" s="138"/>
      <c r="DN514" s="138"/>
      <c r="DO514" s="138"/>
      <c r="DP514" s="138"/>
      <c r="DQ514" s="138"/>
      <c r="DR514" s="138"/>
      <c r="DS514" s="138"/>
      <c r="DT514" s="138"/>
      <c r="DU514" s="138"/>
      <c r="DV514" s="138"/>
      <c r="DW514" s="138"/>
      <c r="DX514" s="138"/>
      <c r="DY514" s="138"/>
      <c r="DZ514" s="138"/>
      <c r="EA514" s="138"/>
      <c r="EB514" s="138"/>
      <c r="EC514" s="138"/>
      <c r="ED514" s="138"/>
      <c r="EE514" s="138"/>
      <c r="EF514" s="138"/>
      <c r="EG514" s="138"/>
      <c r="EH514" s="138"/>
      <c r="EI514" s="138"/>
      <c r="EJ514" s="138"/>
      <c r="EK514" s="138"/>
      <c r="EL514" s="138"/>
      <c r="EM514" s="138"/>
      <c r="EN514" s="138"/>
      <c r="EO514" s="138"/>
      <c r="EP514" s="138"/>
      <c r="EQ514" s="138"/>
      <c r="ER514" s="138"/>
      <c r="ES514" s="138"/>
      <c r="ET514" s="138"/>
      <c r="EU514" s="138"/>
      <c r="EV514" s="138"/>
      <c r="EW514" s="138"/>
      <c r="EX514" s="138"/>
      <c r="EY514" s="138"/>
      <c r="EZ514" s="138"/>
      <c r="FA514" s="138"/>
      <c r="FB514" s="138"/>
      <c r="FC514" s="138"/>
      <c r="FD514" s="138"/>
      <c r="FE514" s="138"/>
      <c r="FF514" s="138"/>
      <c r="FG514" s="138"/>
      <c r="FH514" s="138"/>
      <c r="FI514" s="138"/>
      <c r="FJ514" s="138"/>
      <c r="FK514" s="138"/>
      <c r="FL514" s="138"/>
      <c r="FM514" s="138"/>
      <c r="FN514" s="138"/>
      <c r="FO514" s="138"/>
      <c r="FP514" s="138"/>
      <c r="FQ514" s="138"/>
      <c r="FR514" s="138"/>
      <c r="FS514" s="138"/>
      <c r="FT514" s="138"/>
      <c r="FU514" s="138"/>
      <c r="FV514" s="138"/>
      <c r="FW514" s="138"/>
      <c r="FX514" s="138"/>
      <c r="FY514" s="138"/>
      <c r="FZ514" s="138"/>
      <c r="GA514" s="138"/>
      <c r="GB514" s="138"/>
      <c r="GC514" s="138"/>
      <c r="GF514" s="8"/>
    </row>
    <row r="515" spans="1:188" x14ac:dyDescent="0.15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99"/>
      <c r="Q515" s="138"/>
      <c r="R515" s="138"/>
      <c r="S515" s="138"/>
      <c r="T515" s="199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99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  <c r="BP515" s="138"/>
      <c r="BQ515" s="138"/>
      <c r="BR515" s="138"/>
      <c r="BS515" s="138"/>
      <c r="BT515" s="138"/>
      <c r="BU515" s="138"/>
      <c r="BV515" s="138"/>
      <c r="BW515" s="138"/>
      <c r="BX515" s="138"/>
      <c r="BY515" s="138"/>
      <c r="BZ515" s="138"/>
      <c r="CA515" s="138"/>
      <c r="CB515" s="138"/>
      <c r="CC515" s="138"/>
      <c r="CD515" s="138"/>
      <c r="CE515" s="138"/>
      <c r="CF515" s="138"/>
      <c r="CG515" s="138"/>
      <c r="CH515" s="138"/>
      <c r="CI515" s="138"/>
      <c r="CJ515" s="138"/>
      <c r="CK515" s="138"/>
      <c r="CL515" s="138"/>
      <c r="CM515" s="138"/>
      <c r="CN515" s="138"/>
      <c r="CO515" s="138"/>
      <c r="CP515" s="138"/>
      <c r="CQ515" s="138"/>
      <c r="CR515" s="138"/>
      <c r="CS515" s="138"/>
      <c r="CT515" s="138"/>
      <c r="CU515" s="138"/>
      <c r="CV515" s="138"/>
      <c r="CW515" s="138"/>
      <c r="CX515" s="138"/>
      <c r="CY515" s="138"/>
      <c r="CZ515" s="138"/>
      <c r="DA515" s="138"/>
      <c r="DB515" s="138"/>
      <c r="DC515" s="138"/>
      <c r="DD515" s="138"/>
      <c r="DE515" s="138"/>
      <c r="DF515" s="138"/>
      <c r="DG515" s="138"/>
      <c r="DH515" s="138"/>
      <c r="DI515" s="138"/>
      <c r="DJ515" s="138"/>
      <c r="DK515" s="138"/>
      <c r="DL515" s="138"/>
      <c r="DM515" s="138"/>
      <c r="DN515" s="138"/>
      <c r="DO515" s="138"/>
      <c r="DP515" s="138"/>
      <c r="DQ515" s="138"/>
      <c r="DR515" s="138"/>
      <c r="DS515" s="138"/>
      <c r="DT515" s="138"/>
      <c r="DU515" s="138"/>
      <c r="DV515" s="138"/>
      <c r="DW515" s="138"/>
      <c r="DX515" s="138"/>
      <c r="DY515" s="138"/>
      <c r="DZ515" s="138"/>
      <c r="EA515" s="138"/>
      <c r="EB515" s="138"/>
      <c r="EC515" s="138"/>
      <c r="ED515" s="138"/>
      <c r="EE515" s="138"/>
      <c r="EF515" s="138"/>
      <c r="EG515" s="138"/>
      <c r="EH515" s="138"/>
      <c r="EI515" s="138"/>
      <c r="EJ515" s="138"/>
      <c r="EK515" s="138"/>
      <c r="EL515" s="138"/>
      <c r="EM515" s="138"/>
      <c r="EN515" s="138"/>
      <c r="EO515" s="138"/>
      <c r="EP515" s="138"/>
      <c r="EQ515" s="138"/>
      <c r="ER515" s="138"/>
      <c r="ES515" s="138"/>
      <c r="ET515" s="138"/>
      <c r="EU515" s="138"/>
      <c r="EV515" s="138"/>
      <c r="EW515" s="138"/>
      <c r="EX515" s="138"/>
      <c r="EY515" s="138"/>
      <c r="EZ515" s="138"/>
      <c r="FA515" s="138"/>
      <c r="FB515" s="138"/>
      <c r="FC515" s="138"/>
      <c r="FD515" s="138"/>
      <c r="FE515" s="138"/>
      <c r="FF515" s="138"/>
      <c r="FG515" s="138"/>
      <c r="FH515" s="138"/>
      <c r="FI515" s="138"/>
      <c r="FJ515" s="138"/>
      <c r="FK515" s="138"/>
      <c r="FL515" s="138"/>
      <c r="FM515" s="138"/>
      <c r="FN515" s="138"/>
      <c r="FO515" s="138"/>
      <c r="FP515" s="138"/>
      <c r="FQ515" s="138"/>
      <c r="FR515" s="138"/>
      <c r="FS515" s="138"/>
      <c r="FT515" s="138"/>
      <c r="FU515" s="138"/>
      <c r="FV515" s="138"/>
      <c r="FW515" s="138"/>
      <c r="FX515" s="138"/>
      <c r="FY515" s="138"/>
      <c r="FZ515" s="138"/>
      <c r="GA515" s="138"/>
      <c r="GB515" s="138"/>
      <c r="GC515" s="138"/>
      <c r="GF515" s="8"/>
    </row>
    <row r="516" spans="1:188" x14ac:dyDescent="0.15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99"/>
      <c r="Q516" s="138"/>
      <c r="R516" s="138"/>
      <c r="S516" s="138"/>
      <c r="T516" s="199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99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  <c r="BP516" s="138"/>
      <c r="BQ516" s="138"/>
      <c r="BR516" s="138"/>
      <c r="BS516" s="138"/>
      <c r="BT516" s="138"/>
      <c r="BU516" s="138"/>
      <c r="BV516" s="138"/>
      <c r="BW516" s="138"/>
      <c r="BX516" s="138"/>
      <c r="BY516" s="138"/>
      <c r="BZ516" s="138"/>
      <c r="CA516" s="138"/>
      <c r="CB516" s="138"/>
      <c r="CC516" s="138"/>
      <c r="CD516" s="138"/>
      <c r="CE516" s="138"/>
      <c r="CF516" s="138"/>
      <c r="CG516" s="138"/>
      <c r="CH516" s="138"/>
      <c r="CI516" s="138"/>
      <c r="CJ516" s="138"/>
      <c r="CK516" s="138"/>
      <c r="CL516" s="138"/>
      <c r="CM516" s="138"/>
      <c r="CN516" s="138"/>
      <c r="CO516" s="138"/>
      <c r="CP516" s="138"/>
      <c r="CQ516" s="138"/>
      <c r="CR516" s="138"/>
      <c r="CS516" s="138"/>
      <c r="CT516" s="138"/>
      <c r="CU516" s="138"/>
      <c r="CV516" s="138"/>
      <c r="CW516" s="138"/>
      <c r="CX516" s="138"/>
      <c r="CY516" s="138"/>
      <c r="CZ516" s="138"/>
      <c r="DA516" s="138"/>
      <c r="DB516" s="138"/>
      <c r="DC516" s="138"/>
      <c r="DD516" s="138"/>
      <c r="DE516" s="138"/>
      <c r="DF516" s="138"/>
      <c r="DG516" s="138"/>
      <c r="DH516" s="138"/>
      <c r="DI516" s="138"/>
      <c r="DJ516" s="138"/>
      <c r="DK516" s="138"/>
      <c r="DL516" s="138"/>
      <c r="DM516" s="138"/>
      <c r="DN516" s="138"/>
      <c r="DO516" s="138"/>
      <c r="DP516" s="138"/>
      <c r="DQ516" s="138"/>
      <c r="DR516" s="138"/>
      <c r="DS516" s="138"/>
      <c r="DT516" s="138"/>
      <c r="DU516" s="138"/>
      <c r="DV516" s="138"/>
      <c r="DW516" s="138"/>
      <c r="DX516" s="138"/>
      <c r="DY516" s="138"/>
      <c r="DZ516" s="138"/>
      <c r="EA516" s="138"/>
      <c r="EB516" s="138"/>
      <c r="EC516" s="138"/>
      <c r="ED516" s="138"/>
      <c r="EE516" s="138"/>
      <c r="EF516" s="138"/>
      <c r="EG516" s="138"/>
      <c r="EH516" s="138"/>
      <c r="EI516" s="138"/>
      <c r="EJ516" s="138"/>
      <c r="EK516" s="138"/>
      <c r="EL516" s="138"/>
      <c r="EM516" s="138"/>
      <c r="EN516" s="138"/>
      <c r="EO516" s="138"/>
      <c r="EP516" s="138"/>
      <c r="EQ516" s="138"/>
      <c r="ER516" s="138"/>
      <c r="ES516" s="138"/>
      <c r="ET516" s="138"/>
      <c r="EU516" s="138"/>
      <c r="EV516" s="138"/>
      <c r="EW516" s="138"/>
      <c r="EX516" s="138"/>
      <c r="EY516" s="138"/>
      <c r="EZ516" s="138"/>
      <c r="FA516" s="138"/>
      <c r="FB516" s="138"/>
      <c r="FC516" s="138"/>
      <c r="FD516" s="138"/>
      <c r="FE516" s="138"/>
      <c r="FF516" s="138"/>
      <c r="FG516" s="138"/>
      <c r="FH516" s="138"/>
      <c r="FI516" s="138"/>
      <c r="FJ516" s="138"/>
      <c r="FK516" s="138"/>
      <c r="FL516" s="138"/>
      <c r="FM516" s="138"/>
      <c r="FN516" s="138"/>
      <c r="FO516" s="138"/>
      <c r="FP516" s="138"/>
      <c r="FQ516" s="138"/>
      <c r="FR516" s="138"/>
      <c r="FS516" s="138"/>
      <c r="FT516" s="138"/>
      <c r="FU516" s="138"/>
      <c r="FV516" s="138"/>
      <c r="FW516" s="138"/>
      <c r="FX516" s="138"/>
      <c r="FY516" s="138"/>
      <c r="FZ516" s="138"/>
      <c r="GA516" s="138"/>
      <c r="GB516" s="138"/>
      <c r="GC516" s="138"/>
      <c r="GF516" s="8"/>
    </row>
    <row r="517" spans="1:188" x14ac:dyDescent="0.15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99"/>
      <c r="Q517" s="138"/>
      <c r="R517" s="138"/>
      <c r="S517" s="138"/>
      <c r="T517" s="199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99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38"/>
      <c r="BI517" s="138"/>
      <c r="BJ517" s="138"/>
      <c r="BK517" s="138"/>
      <c r="BL517" s="138"/>
      <c r="BM517" s="138"/>
      <c r="BN517" s="138"/>
      <c r="BO517" s="138"/>
      <c r="BP517" s="138"/>
      <c r="BQ517" s="138"/>
      <c r="BR517" s="138"/>
      <c r="BS517" s="138"/>
      <c r="BT517" s="138"/>
      <c r="BU517" s="138"/>
      <c r="BV517" s="138"/>
      <c r="BW517" s="138"/>
      <c r="BX517" s="138"/>
      <c r="BY517" s="138"/>
      <c r="BZ517" s="138"/>
      <c r="CA517" s="138"/>
      <c r="CB517" s="138"/>
      <c r="CC517" s="138"/>
      <c r="CD517" s="138"/>
      <c r="CE517" s="138"/>
      <c r="CF517" s="138"/>
      <c r="CG517" s="138"/>
      <c r="CH517" s="138"/>
      <c r="CI517" s="138"/>
      <c r="CJ517" s="138"/>
      <c r="CK517" s="138"/>
      <c r="CL517" s="138"/>
      <c r="CM517" s="138"/>
      <c r="CN517" s="138"/>
      <c r="CO517" s="138"/>
      <c r="CP517" s="138"/>
      <c r="CQ517" s="138"/>
      <c r="CR517" s="138"/>
      <c r="CS517" s="138"/>
      <c r="CT517" s="138"/>
      <c r="CU517" s="138"/>
      <c r="CV517" s="138"/>
      <c r="CW517" s="138"/>
      <c r="CX517" s="138"/>
      <c r="CY517" s="138"/>
      <c r="CZ517" s="138"/>
      <c r="DA517" s="138"/>
      <c r="DB517" s="138"/>
      <c r="DC517" s="138"/>
      <c r="DD517" s="138"/>
      <c r="DE517" s="138"/>
      <c r="DF517" s="138"/>
      <c r="DG517" s="138"/>
      <c r="DH517" s="138"/>
      <c r="DI517" s="138"/>
      <c r="DJ517" s="138"/>
      <c r="DK517" s="138"/>
      <c r="DL517" s="138"/>
      <c r="DM517" s="138"/>
      <c r="DN517" s="138"/>
      <c r="DO517" s="138"/>
      <c r="DP517" s="138"/>
      <c r="DQ517" s="138"/>
      <c r="DR517" s="138"/>
      <c r="DS517" s="138"/>
      <c r="DT517" s="138"/>
      <c r="DU517" s="138"/>
      <c r="DV517" s="138"/>
      <c r="DW517" s="138"/>
      <c r="DX517" s="138"/>
      <c r="DY517" s="138"/>
      <c r="DZ517" s="138"/>
      <c r="EA517" s="138"/>
      <c r="EB517" s="138"/>
      <c r="EC517" s="138"/>
      <c r="ED517" s="138"/>
      <c r="EE517" s="138"/>
      <c r="EF517" s="138"/>
      <c r="EG517" s="138"/>
      <c r="EH517" s="138"/>
      <c r="EI517" s="138"/>
      <c r="EJ517" s="138"/>
      <c r="EK517" s="138"/>
      <c r="EL517" s="138"/>
      <c r="EM517" s="138"/>
      <c r="EN517" s="138"/>
      <c r="EO517" s="138"/>
      <c r="EP517" s="138"/>
      <c r="EQ517" s="138"/>
      <c r="ER517" s="138"/>
      <c r="ES517" s="138"/>
      <c r="ET517" s="138"/>
      <c r="EU517" s="138"/>
      <c r="EV517" s="138"/>
      <c r="EW517" s="138"/>
      <c r="EX517" s="138"/>
      <c r="EY517" s="138"/>
      <c r="EZ517" s="138"/>
      <c r="FA517" s="138"/>
      <c r="FB517" s="138"/>
      <c r="FC517" s="138"/>
      <c r="FD517" s="138"/>
      <c r="FE517" s="138"/>
      <c r="FF517" s="138"/>
      <c r="FG517" s="138"/>
      <c r="FH517" s="138"/>
      <c r="FI517" s="138"/>
      <c r="FJ517" s="138"/>
      <c r="FK517" s="138"/>
      <c r="FL517" s="138"/>
      <c r="FM517" s="138"/>
      <c r="FN517" s="138"/>
      <c r="FO517" s="138"/>
      <c r="FP517" s="138"/>
      <c r="FQ517" s="138"/>
      <c r="FR517" s="138"/>
      <c r="FS517" s="138"/>
      <c r="FT517" s="138"/>
      <c r="FU517" s="138"/>
      <c r="FV517" s="138"/>
      <c r="FW517" s="138"/>
      <c r="FX517" s="138"/>
      <c r="FY517" s="138"/>
      <c r="FZ517" s="138"/>
      <c r="GA517" s="138"/>
      <c r="GB517" s="138"/>
      <c r="GC517" s="138"/>
      <c r="GF517" s="8"/>
    </row>
    <row r="518" spans="1:188" x14ac:dyDescent="0.15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99"/>
      <c r="Q518" s="138"/>
      <c r="R518" s="138"/>
      <c r="S518" s="138"/>
      <c r="T518" s="199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99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38"/>
      <c r="BI518" s="138"/>
      <c r="BJ518" s="138"/>
      <c r="BK518" s="138"/>
      <c r="BL518" s="138"/>
      <c r="BM518" s="138"/>
      <c r="BN518" s="138"/>
      <c r="BO518" s="138"/>
      <c r="BP518" s="138"/>
      <c r="BQ518" s="138"/>
      <c r="BR518" s="138"/>
      <c r="BS518" s="138"/>
      <c r="BT518" s="138"/>
      <c r="BU518" s="138"/>
      <c r="BV518" s="138"/>
      <c r="BW518" s="138"/>
      <c r="BX518" s="138"/>
      <c r="BY518" s="138"/>
      <c r="BZ518" s="138"/>
      <c r="CA518" s="138"/>
      <c r="CB518" s="138"/>
      <c r="CC518" s="138"/>
      <c r="CD518" s="138"/>
      <c r="CE518" s="138"/>
      <c r="CF518" s="138"/>
      <c r="CG518" s="138"/>
      <c r="CH518" s="138"/>
      <c r="CI518" s="138"/>
      <c r="CJ518" s="138"/>
      <c r="CK518" s="138"/>
      <c r="CL518" s="138"/>
      <c r="CM518" s="138"/>
      <c r="CN518" s="138"/>
      <c r="CO518" s="138"/>
      <c r="CP518" s="138"/>
      <c r="CQ518" s="138"/>
      <c r="CR518" s="138"/>
      <c r="CS518" s="138"/>
      <c r="CT518" s="138"/>
      <c r="CU518" s="138"/>
      <c r="CV518" s="138"/>
      <c r="CW518" s="138"/>
      <c r="CX518" s="138"/>
      <c r="CY518" s="138"/>
      <c r="CZ518" s="138"/>
      <c r="DA518" s="138"/>
      <c r="DB518" s="138"/>
      <c r="DC518" s="138"/>
      <c r="DD518" s="138"/>
      <c r="DE518" s="138"/>
      <c r="DF518" s="138"/>
      <c r="DG518" s="138"/>
      <c r="DH518" s="138"/>
      <c r="DI518" s="138"/>
      <c r="DJ518" s="138"/>
      <c r="DK518" s="138"/>
      <c r="DL518" s="138"/>
      <c r="DM518" s="138"/>
      <c r="DN518" s="138"/>
      <c r="DO518" s="138"/>
      <c r="DP518" s="138"/>
      <c r="DQ518" s="138"/>
      <c r="DR518" s="138"/>
      <c r="DS518" s="138"/>
      <c r="DT518" s="138"/>
      <c r="DU518" s="138"/>
      <c r="DV518" s="138"/>
      <c r="DW518" s="138"/>
      <c r="DX518" s="138"/>
      <c r="DY518" s="138"/>
      <c r="DZ518" s="138"/>
      <c r="EA518" s="138"/>
      <c r="EB518" s="138"/>
      <c r="EC518" s="138"/>
      <c r="ED518" s="138"/>
      <c r="EE518" s="138"/>
      <c r="EF518" s="138"/>
      <c r="EG518" s="138"/>
      <c r="EH518" s="138"/>
      <c r="EI518" s="138"/>
      <c r="EJ518" s="138"/>
      <c r="EK518" s="138"/>
      <c r="EL518" s="138"/>
      <c r="EM518" s="138"/>
      <c r="EN518" s="138"/>
      <c r="EO518" s="138"/>
      <c r="EP518" s="138"/>
      <c r="EQ518" s="138"/>
      <c r="ER518" s="138"/>
      <c r="ES518" s="138"/>
      <c r="ET518" s="138"/>
      <c r="EU518" s="138"/>
      <c r="EV518" s="138"/>
      <c r="EW518" s="138"/>
      <c r="EX518" s="138"/>
      <c r="EY518" s="138"/>
      <c r="EZ518" s="138"/>
      <c r="FA518" s="138"/>
      <c r="FB518" s="138"/>
      <c r="FC518" s="138"/>
      <c r="FD518" s="138"/>
      <c r="FE518" s="138"/>
      <c r="FF518" s="138"/>
      <c r="FG518" s="138"/>
      <c r="FH518" s="138"/>
      <c r="FI518" s="138"/>
      <c r="FJ518" s="138"/>
      <c r="FK518" s="138"/>
      <c r="FL518" s="138"/>
      <c r="FM518" s="138"/>
      <c r="FN518" s="138"/>
      <c r="FO518" s="138"/>
      <c r="FP518" s="138"/>
      <c r="FQ518" s="138"/>
      <c r="FR518" s="138"/>
      <c r="FS518" s="138"/>
      <c r="FT518" s="138"/>
      <c r="FU518" s="138"/>
      <c r="FV518" s="138"/>
      <c r="FW518" s="138"/>
      <c r="FX518" s="138"/>
      <c r="FY518" s="138"/>
      <c r="FZ518" s="138"/>
      <c r="GA518" s="138"/>
      <c r="GB518" s="138"/>
      <c r="GC518" s="138"/>
      <c r="GF518" s="8"/>
    </row>
    <row r="519" spans="1:188" x14ac:dyDescent="0.15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99"/>
      <c r="Q519" s="138"/>
      <c r="R519" s="138"/>
      <c r="S519" s="138"/>
      <c r="T519" s="199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99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  <c r="BP519" s="138"/>
      <c r="BQ519" s="138"/>
      <c r="BR519" s="138"/>
      <c r="BS519" s="138"/>
      <c r="BT519" s="138"/>
      <c r="BU519" s="138"/>
      <c r="BV519" s="138"/>
      <c r="BW519" s="138"/>
      <c r="BX519" s="138"/>
      <c r="BY519" s="138"/>
      <c r="BZ519" s="138"/>
      <c r="CA519" s="138"/>
      <c r="CB519" s="138"/>
      <c r="CC519" s="138"/>
      <c r="CD519" s="138"/>
      <c r="CE519" s="138"/>
      <c r="CF519" s="138"/>
      <c r="CG519" s="138"/>
      <c r="CH519" s="138"/>
      <c r="CI519" s="138"/>
      <c r="CJ519" s="138"/>
      <c r="CK519" s="138"/>
      <c r="CL519" s="138"/>
      <c r="CM519" s="138"/>
      <c r="CN519" s="138"/>
      <c r="CO519" s="138"/>
      <c r="CP519" s="138"/>
      <c r="CQ519" s="138"/>
      <c r="CR519" s="138"/>
      <c r="CS519" s="138"/>
      <c r="CT519" s="138"/>
      <c r="CU519" s="138"/>
      <c r="CV519" s="138"/>
      <c r="CW519" s="138"/>
      <c r="CX519" s="138"/>
      <c r="CY519" s="138"/>
      <c r="CZ519" s="138"/>
      <c r="DA519" s="138"/>
      <c r="DB519" s="138"/>
      <c r="DC519" s="138"/>
      <c r="DD519" s="138"/>
      <c r="DE519" s="138"/>
      <c r="DF519" s="138"/>
      <c r="DG519" s="138"/>
      <c r="DH519" s="138"/>
      <c r="DI519" s="138"/>
      <c r="DJ519" s="138"/>
      <c r="DK519" s="138"/>
      <c r="DL519" s="138"/>
      <c r="DM519" s="138"/>
      <c r="DN519" s="138"/>
      <c r="DO519" s="138"/>
      <c r="DP519" s="138"/>
      <c r="DQ519" s="138"/>
      <c r="DR519" s="138"/>
      <c r="DS519" s="138"/>
      <c r="DT519" s="138"/>
      <c r="DU519" s="138"/>
      <c r="DV519" s="138"/>
      <c r="DW519" s="138"/>
      <c r="DX519" s="138"/>
      <c r="DY519" s="138"/>
      <c r="DZ519" s="138"/>
      <c r="EA519" s="138"/>
      <c r="EB519" s="138"/>
      <c r="EC519" s="138"/>
      <c r="ED519" s="138"/>
      <c r="EE519" s="138"/>
      <c r="EF519" s="138"/>
      <c r="EG519" s="138"/>
      <c r="EH519" s="138"/>
      <c r="EI519" s="138"/>
      <c r="EJ519" s="138"/>
      <c r="EK519" s="138"/>
      <c r="EL519" s="138"/>
      <c r="EM519" s="138"/>
      <c r="EN519" s="138"/>
      <c r="EO519" s="138"/>
      <c r="EP519" s="138"/>
      <c r="EQ519" s="138"/>
      <c r="ER519" s="138"/>
      <c r="ES519" s="138"/>
      <c r="ET519" s="138"/>
      <c r="EU519" s="138"/>
      <c r="EV519" s="138"/>
      <c r="EW519" s="138"/>
      <c r="EX519" s="138"/>
      <c r="EY519" s="138"/>
      <c r="EZ519" s="138"/>
      <c r="FA519" s="138"/>
      <c r="FB519" s="138"/>
      <c r="FC519" s="138"/>
      <c r="FD519" s="138"/>
      <c r="FE519" s="138"/>
      <c r="FF519" s="138"/>
      <c r="FG519" s="138"/>
      <c r="FH519" s="138"/>
      <c r="FI519" s="138"/>
      <c r="FJ519" s="138"/>
      <c r="FK519" s="138"/>
      <c r="FL519" s="138"/>
      <c r="FM519" s="138"/>
      <c r="FN519" s="138"/>
      <c r="FO519" s="138"/>
      <c r="FP519" s="138"/>
      <c r="FQ519" s="138"/>
      <c r="FR519" s="138"/>
      <c r="FS519" s="138"/>
      <c r="FT519" s="138"/>
      <c r="FU519" s="138"/>
      <c r="FV519" s="138"/>
      <c r="FW519" s="138"/>
      <c r="FX519" s="138"/>
      <c r="FY519" s="138"/>
      <c r="FZ519" s="138"/>
      <c r="GA519" s="138"/>
      <c r="GB519" s="138"/>
      <c r="GC519" s="138"/>
      <c r="GF519" s="8"/>
    </row>
    <row r="520" spans="1:188" x14ac:dyDescent="0.15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99"/>
      <c r="Q520" s="138"/>
      <c r="R520" s="138"/>
      <c r="S520" s="138"/>
      <c r="T520" s="199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99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  <c r="BM520" s="138"/>
      <c r="BN520" s="138"/>
      <c r="BO520" s="138"/>
      <c r="BP520" s="138"/>
      <c r="BQ520" s="138"/>
      <c r="BR520" s="138"/>
      <c r="BS520" s="138"/>
      <c r="BT520" s="138"/>
      <c r="BU520" s="138"/>
      <c r="BV520" s="138"/>
      <c r="BW520" s="138"/>
      <c r="BX520" s="138"/>
      <c r="BY520" s="138"/>
      <c r="BZ520" s="138"/>
      <c r="CA520" s="138"/>
      <c r="CB520" s="138"/>
      <c r="CC520" s="138"/>
      <c r="CD520" s="138"/>
      <c r="CE520" s="138"/>
      <c r="CF520" s="138"/>
      <c r="CG520" s="138"/>
      <c r="CH520" s="138"/>
      <c r="CI520" s="138"/>
      <c r="CJ520" s="138"/>
      <c r="CK520" s="138"/>
      <c r="CL520" s="138"/>
      <c r="CM520" s="138"/>
      <c r="CN520" s="138"/>
      <c r="CO520" s="138"/>
      <c r="CP520" s="138"/>
      <c r="CQ520" s="138"/>
      <c r="CR520" s="138"/>
      <c r="CS520" s="138"/>
      <c r="CT520" s="138"/>
      <c r="CU520" s="138"/>
      <c r="CV520" s="138"/>
      <c r="CW520" s="138"/>
      <c r="CX520" s="138"/>
      <c r="CY520" s="138"/>
      <c r="CZ520" s="138"/>
      <c r="DA520" s="138"/>
      <c r="DB520" s="138"/>
      <c r="DC520" s="138"/>
      <c r="DD520" s="138"/>
      <c r="DE520" s="138"/>
      <c r="DF520" s="138"/>
      <c r="DG520" s="138"/>
      <c r="DH520" s="138"/>
      <c r="DI520" s="138"/>
      <c r="DJ520" s="138"/>
      <c r="DK520" s="138"/>
      <c r="DL520" s="138"/>
      <c r="DM520" s="138"/>
      <c r="DN520" s="138"/>
      <c r="DO520" s="138"/>
      <c r="DP520" s="138"/>
      <c r="DQ520" s="138"/>
      <c r="DR520" s="138"/>
      <c r="DS520" s="138"/>
      <c r="DT520" s="138"/>
      <c r="DU520" s="138"/>
      <c r="DV520" s="138"/>
      <c r="DW520" s="138"/>
      <c r="DX520" s="138"/>
      <c r="DY520" s="138"/>
      <c r="DZ520" s="138"/>
      <c r="EA520" s="138"/>
      <c r="EB520" s="138"/>
      <c r="EC520" s="138"/>
      <c r="ED520" s="138"/>
      <c r="EE520" s="138"/>
      <c r="EF520" s="138"/>
      <c r="EG520" s="138"/>
      <c r="EH520" s="138"/>
      <c r="EI520" s="138"/>
      <c r="EJ520" s="138"/>
      <c r="EK520" s="138"/>
      <c r="EL520" s="138"/>
      <c r="EM520" s="138"/>
      <c r="EN520" s="138"/>
      <c r="EO520" s="138"/>
      <c r="EP520" s="138"/>
      <c r="EQ520" s="138"/>
      <c r="ER520" s="138"/>
      <c r="ES520" s="138"/>
      <c r="ET520" s="138"/>
      <c r="EU520" s="138"/>
      <c r="EV520" s="138"/>
      <c r="EW520" s="138"/>
      <c r="EX520" s="138"/>
      <c r="EY520" s="138"/>
      <c r="EZ520" s="138"/>
      <c r="FA520" s="138"/>
      <c r="FB520" s="138"/>
      <c r="FC520" s="138"/>
      <c r="FD520" s="138"/>
      <c r="FE520" s="138"/>
      <c r="FF520" s="138"/>
      <c r="FG520" s="138"/>
      <c r="FH520" s="138"/>
      <c r="FI520" s="138"/>
      <c r="FJ520" s="138"/>
      <c r="FK520" s="138"/>
      <c r="FL520" s="138"/>
      <c r="FM520" s="138"/>
      <c r="FN520" s="138"/>
      <c r="FO520" s="138"/>
      <c r="FP520" s="138"/>
      <c r="FQ520" s="138"/>
      <c r="FR520" s="138"/>
      <c r="FS520" s="138"/>
      <c r="FT520" s="138"/>
      <c r="FU520" s="138"/>
      <c r="FV520" s="138"/>
      <c r="FW520" s="138"/>
      <c r="FX520" s="138"/>
      <c r="FY520" s="138"/>
      <c r="FZ520" s="138"/>
      <c r="GA520" s="138"/>
      <c r="GB520" s="138"/>
      <c r="GC520" s="138"/>
      <c r="GF520" s="8"/>
    </row>
    <row r="521" spans="1:188" x14ac:dyDescent="0.15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99"/>
      <c r="Q521" s="138"/>
      <c r="R521" s="138"/>
      <c r="S521" s="138"/>
      <c r="T521" s="199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99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  <c r="BO521" s="138"/>
      <c r="BP521" s="138"/>
      <c r="BQ521" s="138"/>
      <c r="BR521" s="138"/>
      <c r="BS521" s="138"/>
      <c r="BT521" s="138"/>
      <c r="BU521" s="138"/>
      <c r="BV521" s="138"/>
      <c r="BW521" s="138"/>
      <c r="BX521" s="138"/>
      <c r="BY521" s="138"/>
      <c r="BZ521" s="138"/>
      <c r="CA521" s="138"/>
      <c r="CB521" s="138"/>
      <c r="CC521" s="138"/>
      <c r="CD521" s="138"/>
      <c r="CE521" s="138"/>
      <c r="CF521" s="138"/>
      <c r="CG521" s="138"/>
      <c r="CH521" s="138"/>
      <c r="CI521" s="138"/>
      <c r="CJ521" s="138"/>
      <c r="CK521" s="138"/>
      <c r="CL521" s="138"/>
      <c r="CM521" s="138"/>
      <c r="CN521" s="138"/>
      <c r="CO521" s="138"/>
      <c r="CP521" s="138"/>
      <c r="CQ521" s="138"/>
      <c r="CR521" s="138"/>
      <c r="CS521" s="138"/>
      <c r="CT521" s="138"/>
      <c r="CU521" s="138"/>
      <c r="CV521" s="138"/>
      <c r="CW521" s="138"/>
      <c r="CX521" s="138"/>
      <c r="CY521" s="138"/>
      <c r="CZ521" s="138"/>
      <c r="DA521" s="138"/>
      <c r="DB521" s="138"/>
      <c r="DC521" s="138"/>
      <c r="DD521" s="138"/>
      <c r="DE521" s="138"/>
      <c r="DF521" s="138"/>
      <c r="DG521" s="138"/>
      <c r="DH521" s="138"/>
      <c r="DI521" s="138"/>
      <c r="DJ521" s="138"/>
      <c r="DK521" s="138"/>
      <c r="DL521" s="138"/>
      <c r="DM521" s="138"/>
      <c r="DN521" s="138"/>
      <c r="DO521" s="138"/>
      <c r="DP521" s="138"/>
      <c r="DQ521" s="138"/>
      <c r="DR521" s="138"/>
      <c r="DS521" s="138"/>
      <c r="DT521" s="138"/>
      <c r="DU521" s="138"/>
      <c r="DV521" s="138"/>
      <c r="DW521" s="138"/>
      <c r="DX521" s="138"/>
      <c r="DY521" s="138"/>
      <c r="DZ521" s="138"/>
      <c r="EA521" s="138"/>
      <c r="EB521" s="138"/>
      <c r="EC521" s="138"/>
      <c r="ED521" s="138"/>
      <c r="EE521" s="138"/>
      <c r="EF521" s="138"/>
      <c r="EG521" s="138"/>
      <c r="EH521" s="138"/>
      <c r="EI521" s="138"/>
      <c r="EJ521" s="138"/>
      <c r="EK521" s="138"/>
      <c r="EL521" s="138"/>
      <c r="EM521" s="138"/>
      <c r="EN521" s="138"/>
      <c r="EO521" s="138"/>
      <c r="EP521" s="138"/>
      <c r="EQ521" s="138"/>
      <c r="ER521" s="138"/>
      <c r="ES521" s="138"/>
      <c r="ET521" s="138"/>
      <c r="EU521" s="138"/>
      <c r="EV521" s="138"/>
      <c r="EW521" s="138"/>
      <c r="EX521" s="138"/>
      <c r="EY521" s="138"/>
      <c r="EZ521" s="138"/>
      <c r="FA521" s="138"/>
      <c r="FB521" s="138"/>
      <c r="FC521" s="138"/>
      <c r="FD521" s="138"/>
      <c r="FE521" s="138"/>
      <c r="FF521" s="138"/>
      <c r="FG521" s="138"/>
      <c r="FH521" s="138"/>
      <c r="FI521" s="138"/>
      <c r="FJ521" s="138"/>
      <c r="FK521" s="138"/>
      <c r="FL521" s="138"/>
      <c r="FM521" s="138"/>
      <c r="FN521" s="138"/>
      <c r="FO521" s="138"/>
      <c r="FP521" s="138"/>
      <c r="FQ521" s="138"/>
      <c r="FR521" s="138"/>
      <c r="FS521" s="138"/>
      <c r="FT521" s="138"/>
      <c r="FU521" s="138"/>
      <c r="FV521" s="138"/>
      <c r="FW521" s="138"/>
      <c r="FX521" s="138"/>
      <c r="FY521" s="138"/>
      <c r="FZ521" s="138"/>
      <c r="GA521" s="138"/>
      <c r="GB521" s="138"/>
      <c r="GC521" s="138"/>
      <c r="GF521" s="8"/>
    </row>
    <row r="522" spans="1:188" x14ac:dyDescent="0.15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99"/>
      <c r="Q522" s="138"/>
      <c r="R522" s="138"/>
      <c r="S522" s="138"/>
      <c r="T522" s="199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99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  <c r="BP522" s="138"/>
      <c r="BQ522" s="138"/>
      <c r="BR522" s="138"/>
      <c r="BS522" s="138"/>
      <c r="BT522" s="138"/>
      <c r="BU522" s="138"/>
      <c r="BV522" s="138"/>
      <c r="BW522" s="138"/>
      <c r="BX522" s="138"/>
      <c r="BY522" s="138"/>
      <c r="BZ522" s="138"/>
      <c r="CA522" s="138"/>
      <c r="CB522" s="138"/>
      <c r="CC522" s="138"/>
      <c r="CD522" s="138"/>
      <c r="CE522" s="138"/>
      <c r="CF522" s="138"/>
      <c r="CG522" s="138"/>
      <c r="CH522" s="138"/>
      <c r="CI522" s="138"/>
      <c r="CJ522" s="138"/>
      <c r="CK522" s="138"/>
      <c r="CL522" s="138"/>
      <c r="CM522" s="138"/>
      <c r="CN522" s="138"/>
      <c r="CO522" s="138"/>
      <c r="CP522" s="138"/>
      <c r="CQ522" s="138"/>
      <c r="CR522" s="138"/>
      <c r="CS522" s="138"/>
      <c r="CT522" s="138"/>
      <c r="CU522" s="138"/>
      <c r="CV522" s="138"/>
      <c r="CW522" s="138"/>
      <c r="CX522" s="138"/>
      <c r="CY522" s="138"/>
      <c r="CZ522" s="138"/>
      <c r="DA522" s="138"/>
      <c r="DB522" s="138"/>
      <c r="DC522" s="138"/>
      <c r="DD522" s="138"/>
      <c r="DE522" s="138"/>
      <c r="DF522" s="138"/>
      <c r="DG522" s="138"/>
      <c r="DH522" s="138"/>
      <c r="DI522" s="138"/>
      <c r="DJ522" s="138"/>
      <c r="DK522" s="138"/>
      <c r="DL522" s="138"/>
      <c r="DM522" s="138"/>
      <c r="DN522" s="138"/>
      <c r="DO522" s="138"/>
      <c r="DP522" s="138"/>
      <c r="DQ522" s="138"/>
      <c r="DR522" s="138"/>
      <c r="DS522" s="138"/>
      <c r="DT522" s="138"/>
      <c r="DU522" s="138"/>
      <c r="DV522" s="138"/>
      <c r="DW522" s="138"/>
      <c r="DX522" s="138"/>
      <c r="DY522" s="138"/>
      <c r="DZ522" s="138"/>
      <c r="EA522" s="138"/>
      <c r="EB522" s="138"/>
      <c r="EC522" s="138"/>
      <c r="ED522" s="138"/>
      <c r="EE522" s="138"/>
      <c r="EF522" s="138"/>
      <c r="EG522" s="138"/>
      <c r="EH522" s="138"/>
      <c r="EI522" s="138"/>
      <c r="EJ522" s="138"/>
      <c r="EK522" s="138"/>
      <c r="EL522" s="138"/>
      <c r="EM522" s="138"/>
      <c r="EN522" s="138"/>
      <c r="EO522" s="138"/>
      <c r="EP522" s="138"/>
      <c r="EQ522" s="138"/>
      <c r="ER522" s="138"/>
      <c r="ES522" s="138"/>
      <c r="ET522" s="138"/>
      <c r="EU522" s="138"/>
      <c r="EV522" s="138"/>
      <c r="EW522" s="138"/>
      <c r="EX522" s="138"/>
      <c r="EY522" s="138"/>
      <c r="EZ522" s="138"/>
      <c r="FA522" s="138"/>
      <c r="FB522" s="138"/>
      <c r="FC522" s="138"/>
      <c r="FD522" s="138"/>
      <c r="FE522" s="138"/>
      <c r="FF522" s="138"/>
      <c r="FG522" s="138"/>
      <c r="FH522" s="138"/>
      <c r="FI522" s="138"/>
      <c r="FJ522" s="138"/>
      <c r="FK522" s="138"/>
      <c r="FL522" s="138"/>
      <c r="FM522" s="138"/>
      <c r="FN522" s="138"/>
      <c r="FO522" s="138"/>
      <c r="FP522" s="138"/>
      <c r="FQ522" s="138"/>
      <c r="FR522" s="138"/>
      <c r="FS522" s="138"/>
      <c r="FT522" s="138"/>
      <c r="FU522" s="138"/>
      <c r="FV522" s="138"/>
      <c r="FW522" s="138"/>
      <c r="FX522" s="138"/>
      <c r="FY522" s="138"/>
      <c r="FZ522" s="138"/>
      <c r="GA522" s="138"/>
      <c r="GB522" s="138"/>
      <c r="GC522" s="138"/>
      <c r="GF522" s="8"/>
    </row>
    <row r="523" spans="1:188" x14ac:dyDescent="0.15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99"/>
      <c r="Q523" s="138"/>
      <c r="R523" s="138"/>
      <c r="S523" s="138"/>
      <c r="T523" s="199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99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38"/>
      <c r="BI523" s="138"/>
      <c r="BJ523" s="138"/>
      <c r="BK523" s="138"/>
      <c r="BL523" s="138"/>
      <c r="BM523" s="138"/>
      <c r="BN523" s="138"/>
      <c r="BO523" s="138"/>
      <c r="BP523" s="138"/>
      <c r="BQ523" s="138"/>
      <c r="BR523" s="138"/>
      <c r="BS523" s="138"/>
      <c r="BT523" s="138"/>
      <c r="BU523" s="138"/>
      <c r="BV523" s="138"/>
      <c r="BW523" s="138"/>
      <c r="BX523" s="138"/>
      <c r="BY523" s="138"/>
      <c r="BZ523" s="138"/>
      <c r="CA523" s="138"/>
      <c r="CB523" s="138"/>
      <c r="CC523" s="138"/>
      <c r="CD523" s="138"/>
      <c r="CE523" s="138"/>
      <c r="CF523" s="138"/>
      <c r="CG523" s="138"/>
      <c r="CH523" s="138"/>
      <c r="CI523" s="138"/>
      <c r="CJ523" s="138"/>
      <c r="CK523" s="138"/>
      <c r="CL523" s="138"/>
      <c r="CM523" s="138"/>
      <c r="CN523" s="138"/>
      <c r="CO523" s="138"/>
      <c r="CP523" s="138"/>
      <c r="CQ523" s="138"/>
      <c r="CR523" s="138"/>
      <c r="CS523" s="138"/>
      <c r="CT523" s="138"/>
      <c r="CU523" s="138"/>
      <c r="CV523" s="138"/>
      <c r="CW523" s="138"/>
      <c r="CX523" s="138"/>
      <c r="CY523" s="138"/>
      <c r="CZ523" s="138"/>
      <c r="DA523" s="138"/>
      <c r="DB523" s="138"/>
      <c r="DC523" s="138"/>
      <c r="DD523" s="138"/>
      <c r="DE523" s="138"/>
      <c r="DF523" s="138"/>
      <c r="DG523" s="138"/>
      <c r="DH523" s="138"/>
      <c r="DI523" s="138"/>
      <c r="DJ523" s="138"/>
      <c r="DK523" s="138"/>
      <c r="DL523" s="138"/>
      <c r="DM523" s="138"/>
      <c r="DN523" s="138"/>
      <c r="DO523" s="138"/>
      <c r="DP523" s="138"/>
      <c r="DQ523" s="138"/>
      <c r="DR523" s="138"/>
      <c r="DS523" s="138"/>
      <c r="DT523" s="138"/>
      <c r="DU523" s="138"/>
      <c r="DV523" s="138"/>
      <c r="DW523" s="138"/>
      <c r="DX523" s="138"/>
      <c r="DY523" s="138"/>
      <c r="DZ523" s="138"/>
      <c r="EA523" s="138"/>
      <c r="EB523" s="138"/>
      <c r="EC523" s="138"/>
      <c r="ED523" s="138"/>
      <c r="EE523" s="138"/>
      <c r="EF523" s="138"/>
      <c r="EG523" s="138"/>
      <c r="EH523" s="138"/>
      <c r="EI523" s="138"/>
      <c r="EJ523" s="138"/>
      <c r="EK523" s="138"/>
      <c r="EL523" s="138"/>
      <c r="EM523" s="138"/>
      <c r="EN523" s="138"/>
      <c r="EO523" s="138"/>
      <c r="EP523" s="138"/>
      <c r="EQ523" s="138"/>
      <c r="ER523" s="138"/>
      <c r="ES523" s="138"/>
      <c r="ET523" s="138"/>
      <c r="EU523" s="138"/>
      <c r="EV523" s="138"/>
      <c r="EW523" s="138"/>
      <c r="EX523" s="138"/>
      <c r="EY523" s="138"/>
      <c r="EZ523" s="138"/>
      <c r="FA523" s="138"/>
      <c r="FB523" s="138"/>
      <c r="FC523" s="138"/>
      <c r="FD523" s="138"/>
      <c r="FE523" s="138"/>
      <c r="FF523" s="138"/>
      <c r="FG523" s="138"/>
      <c r="FH523" s="138"/>
      <c r="FI523" s="138"/>
      <c r="FJ523" s="138"/>
      <c r="FK523" s="138"/>
      <c r="FL523" s="138"/>
      <c r="FM523" s="138"/>
      <c r="FN523" s="138"/>
      <c r="FO523" s="138"/>
      <c r="FP523" s="138"/>
      <c r="FQ523" s="138"/>
      <c r="FR523" s="138"/>
      <c r="FS523" s="138"/>
      <c r="FT523" s="138"/>
      <c r="FU523" s="138"/>
      <c r="FV523" s="138"/>
      <c r="FW523" s="138"/>
      <c r="FX523" s="138"/>
      <c r="FY523" s="138"/>
      <c r="FZ523" s="138"/>
      <c r="GA523" s="138"/>
      <c r="GB523" s="138"/>
      <c r="GC523" s="138"/>
      <c r="GF523" s="8"/>
    </row>
    <row r="524" spans="1:188" x14ac:dyDescent="0.15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99"/>
      <c r="Q524" s="138"/>
      <c r="R524" s="138"/>
      <c r="S524" s="138"/>
      <c r="T524" s="199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99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38"/>
      <c r="BI524" s="138"/>
      <c r="BJ524" s="138"/>
      <c r="BK524" s="138"/>
      <c r="BL524" s="138"/>
      <c r="BM524" s="138"/>
      <c r="BN524" s="138"/>
      <c r="BO524" s="138"/>
      <c r="BP524" s="138"/>
      <c r="BQ524" s="138"/>
      <c r="BR524" s="138"/>
      <c r="BS524" s="138"/>
      <c r="BT524" s="138"/>
      <c r="BU524" s="138"/>
      <c r="BV524" s="138"/>
      <c r="BW524" s="138"/>
      <c r="BX524" s="138"/>
      <c r="BY524" s="138"/>
      <c r="BZ524" s="138"/>
      <c r="CA524" s="138"/>
      <c r="CB524" s="138"/>
      <c r="CC524" s="138"/>
      <c r="CD524" s="138"/>
      <c r="CE524" s="138"/>
      <c r="CF524" s="138"/>
      <c r="CG524" s="138"/>
      <c r="CH524" s="138"/>
      <c r="CI524" s="138"/>
      <c r="CJ524" s="138"/>
      <c r="CK524" s="138"/>
      <c r="CL524" s="138"/>
      <c r="CM524" s="138"/>
      <c r="CN524" s="138"/>
      <c r="CO524" s="138"/>
      <c r="CP524" s="138"/>
      <c r="CQ524" s="138"/>
      <c r="CR524" s="138"/>
      <c r="CS524" s="138"/>
      <c r="CT524" s="138"/>
      <c r="CU524" s="138"/>
      <c r="CV524" s="138"/>
      <c r="CW524" s="138"/>
      <c r="CX524" s="138"/>
      <c r="CY524" s="138"/>
      <c r="CZ524" s="138"/>
      <c r="DA524" s="138"/>
      <c r="DB524" s="138"/>
      <c r="DC524" s="138"/>
      <c r="DD524" s="138"/>
      <c r="DE524" s="138"/>
      <c r="DF524" s="138"/>
      <c r="DG524" s="138"/>
      <c r="DH524" s="138"/>
      <c r="DI524" s="138"/>
      <c r="DJ524" s="138"/>
      <c r="DK524" s="138"/>
      <c r="DL524" s="138"/>
      <c r="DM524" s="138"/>
      <c r="DN524" s="138"/>
      <c r="DO524" s="138"/>
      <c r="DP524" s="138"/>
      <c r="DQ524" s="138"/>
      <c r="DR524" s="138"/>
      <c r="DS524" s="138"/>
      <c r="DT524" s="138"/>
      <c r="DU524" s="138"/>
      <c r="DV524" s="138"/>
      <c r="DW524" s="138"/>
      <c r="DX524" s="138"/>
      <c r="DY524" s="138"/>
      <c r="DZ524" s="138"/>
      <c r="EA524" s="138"/>
      <c r="EB524" s="138"/>
      <c r="EC524" s="138"/>
      <c r="ED524" s="138"/>
      <c r="EE524" s="138"/>
      <c r="EF524" s="138"/>
      <c r="EG524" s="138"/>
      <c r="EH524" s="138"/>
      <c r="EI524" s="138"/>
      <c r="EJ524" s="138"/>
      <c r="EK524" s="138"/>
      <c r="EL524" s="138"/>
      <c r="EM524" s="138"/>
      <c r="EN524" s="138"/>
      <c r="EO524" s="138"/>
      <c r="EP524" s="138"/>
      <c r="EQ524" s="138"/>
      <c r="ER524" s="138"/>
      <c r="ES524" s="138"/>
      <c r="ET524" s="138"/>
      <c r="EU524" s="138"/>
      <c r="EV524" s="138"/>
      <c r="EW524" s="138"/>
      <c r="EX524" s="138"/>
      <c r="EY524" s="138"/>
      <c r="EZ524" s="138"/>
      <c r="FA524" s="138"/>
      <c r="FB524" s="138"/>
      <c r="FC524" s="138"/>
      <c r="FD524" s="138"/>
      <c r="FE524" s="138"/>
      <c r="FF524" s="138"/>
      <c r="FG524" s="138"/>
      <c r="FH524" s="138"/>
      <c r="FI524" s="138"/>
      <c r="FJ524" s="138"/>
      <c r="FK524" s="138"/>
      <c r="FL524" s="138"/>
      <c r="FM524" s="138"/>
      <c r="FN524" s="138"/>
      <c r="FO524" s="138"/>
      <c r="FP524" s="138"/>
      <c r="FQ524" s="138"/>
      <c r="FR524" s="138"/>
      <c r="FS524" s="138"/>
      <c r="FT524" s="138"/>
      <c r="FU524" s="138"/>
      <c r="FV524" s="138"/>
      <c r="FW524" s="138"/>
      <c r="FX524" s="138"/>
      <c r="FY524" s="138"/>
      <c r="FZ524" s="138"/>
      <c r="GA524" s="138"/>
      <c r="GB524" s="138"/>
      <c r="GC524" s="138"/>
      <c r="GF524" s="8"/>
    </row>
    <row r="525" spans="1:188" x14ac:dyDescent="0.15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99"/>
      <c r="Q525" s="138"/>
      <c r="R525" s="138"/>
      <c r="S525" s="138"/>
      <c r="T525" s="199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99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38"/>
      <c r="BI525" s="138"/>
      <c r="BJ525" s="138"/>
      <c r="BK525" s="138"/>
      <c r="BL525" s="138"/>
      <c r="BM525" s="138"/>
      <c r="BN525" s="138"/>
      <c r="BO525" s="138"/>
      <c r="BP525" s="138"/>
      <c r="BQ525" s="138"/>
      <c r="BR525" s="138"/>
      <c r="BS525" s="138"/>
      <c r="BT525" s="138"/>
      <c r="BU525" s="138"/>
      <c r="BV525" s="138"/>
      <c r="BW525" s="138"/>
      <c r="BX525" s="138"/>
      <c r="BY525" s="138"/>
      <c r="BZ525" s="138"/>
      <c r="CA525" s="138"/>
      <c r="CB525" s="138"/>
      <c r="CC525" s="138"/>
      <c r="CD525" s="138"/>
      <c r="CE525" s="138"/>
      <c r="CF525" s="138"/>
      <c r="CG525" s="138"/>
      <c r="CH525" s="138"/>
      <c r="CI525" s="138"/>
      <c r="CJ525" s="138"/>
      <c r="CK525" s="138"/>
      <c r="CL525" s="138"/>
      <c r="CM525" s="138"/>
      <c r="CN525" s="138"/>
      <c r="CO525" s="138"/>
      <c r="CP525" s="138"/>
      <c r="CQ525" s="138"/>
      <c r="CR525" s="138"/>
      <c r="CS525" s="138"/>
      <c r="CT525" s="138"/>
      <c r="CU525" s="138"/>
      <c r="CV525" s="138"/>
      <c r="CW525" s="138"/>
      <c r="CX525" s="138"/>
      <c r="CY525" s="138"/>
      <c r="CZ525" s="138"/>
      <c r="DA525" s="138"/>
      <c r="DB525" s="138"/>
      <c r="DC525" s="138"/>
      <c r="DD525" s="138"/>
      <c r="DE525" s="138"/>
      <c r="DF525" s="138"/>
      <c r="DG525" s="138"/>
      <c r="DH525" s="138"/>
      <c r="DI525" s="138"/>
      <c r="DJ525" s="138"/>
      <c r="DK525" s="138"/>
      <c r="DL525" s="138"/>
      <c r="DM525" s="138"/>
      <c r="DN525" s="138"/>
      <c r="DO525" s="138"/>
      <c r="DP525" s="138"/>
      <c r="DQ525" s="138"/>
      <c r="DR525" s="138"/>
      <c r="DS525" s="138"/>
      <c r="DT525" s="138"/>
      <c r="DU525" s="138"/>
      <c r="DV525" s="138"/>
      <c r="DW525" s="138"/>
      <c r="DX525" s="138"/>
      <c r="DY525" s="138"/>
      <c r="DZ525" s="138"/>
      <c r="EA525" s="138"/>
      <c r="EB525" s="138"/>
      <c r="EC525" s="138"/>
      <c r="ED525" s="138"/>
      <c r="EE525" s="138"/>
      <c r="EF525" s="138"/>
      <c r="EG525" s="138"/>
      <c r="EH525" s="138"/>
      <c r="EI525" s="138"/>
      <c r="EJ525" s="138"/>
      <c r="EK525" s="138"/>
      <c r="EL525" s="138"/>
      <c r="EM525" s="138"/>
      <c r="EN525" s="138"/>
      <c r="EO525" s="138"/>
      <c r="EP525" s="138"/>
      <c r="EQ525" s="138"/>
      <c r="ER525" s="138"/>
      <c r="ES525" s="138"/>
      <c r="ET525" s="138"/>
      <c r="EU525" s="138"/>
      <c r="EV525" s="138"/>
      <c r="EW525" s="138"/>
      <c r="EX525" s="138"/>
      <c r="EY525" s="138"/>
      <c r="EZ525" s="138"/>
      <c r="FA525" s="138"/>
      <c r="FB525" s="138"/>
      <c r="FC525" s="138"/>
      <c r="FD525" s="138"/>
      <c r="FE525" s="138"/>
      <c r="FF525" s="138"/>
      <c r="FG525" s="138"/>
      <c r="FH525" s="138"/>
      <c r="FI525" s="138"/>
      <c r="FJ525" s="138"/>
      <c r="FK525" s="138"/>
      <c r="FL525" s="138"/>
      <c r="FM525" s="138"/>
      <c r="FN525" s="138"/>
      <c r="FO525" s="138"/>
      <c r="FP525" s="138"/>
      <c r="FQ525" s="138"/>
      <c r="FR525" s="138"/>
      <c r="FS525" s="138"/>
      <c r="FT525" s="138"/>
      <c r="FU525" s="138"/>
      <c r="FV525" s="138"/>
      <c r="FW525" s="138"/>
      <c r="FX525" s="138"/>
      <c r="FY525" s="138"/>
      <c r="FZ525" s="138"/>
      <c r="GA525" s="138"/>
      <c r="GB525" s="138"/>
      <c r="GC525" s="138"/>
      <c r="GF525" s="8"/>
    </row>
    <row r="526" spans="1:188" x14ac:dyDescent="0.15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99"/>
      <c r="Q526" s="138"/>
      <c r="R526" s="138"/>
      <c r="S526" s="138"/>
      <c r="T526" s="199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99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  <c r="BO526" s="138"/>
      <c r="BP526" s="138"/>
      <c r="BQ526" s="138"/>
      <c r="BR526" s="138"/>
      <c r="BS526" s="138"/>
      <c r="BT526" s="138"/>
      <c r="BU526" s="138"/>
      <c r="BV526" s="138"/>
      <c r="BW526" s="138"/>
      <c r="BX526" s="138"/>
      <c r="BY526" s="138"/>
      <c r="BZ526" s="138"/>
      <c r="CA526" s="138"/>
      <c r="CB526" s="138"/>
      <c r="CC526" s="138"/>
      <c r="CD526" s="138"/>
      <c r="CE526" s="138"/>
      <c r="CF526" s="138"/>
      <c r="CG526" s="138"/>
      <c r="CH526" s="138"/>
      <c r="CI526" s="138"/>
      <c r="CJ526" s="138"/>
      <c r="CK526" s="138"/>
      <c r="CL526" s="138"/>
      <c r="CM526" s="138"/>
      <c r="CN526" s="138"/>
      <c r="CO526" s="138"/>
      <c r="CP526" s="138"/>
      <c r="CQ526" s="138"/>
      <c r="CR526" s="138"/>
      <c r="CS526" s="138"/>
      <c r="CT526" s="138"/>
      <c r="CU526" s="138"/>
      <c r="CV526" s="138"/>
      <c r="CW526" s="138"/>
      <c r="CX526" s="138"/>
      <c r="CY526" s="138"/>
      <c r="CZ526" s="138"/>
      <c r="DA526" s="138"/>
      <c r="DB526" s="138"/>
      <c r="DC526" s="138"/>
      <c r="DD526" s="138"/>
      <c r="DE526" s="138"/>
      <c r="DF526" s="138"/>
      <c r="DG526" s="138"/>
      <c r="DH526" s="138"/>
      <c r="DI526" s="138"/>
      <c r="DJ526" s="138"/>
      <c r="DK526" s="138"/>
      <c r="DL526" s="138"/>
      <c r="DM526" s="138"/>
      <c r="DN526" s="138"/>
      <c r="DO526" s="138"/>
      <c r="DP526" s="138"/>
      <c r="DQ526" s="138"/>
      <c r="DR526" s="138"/>
      <c r="DS526" s="138"/>
      <c r="DT526" s="138"/>
      <c r="DU526" s="138"/>
      <c r="DV526" s="138"/>
      <c r="DW526" s="138"/>
      <c r="DX526" s="138"/>
      <c r="DY526" s="138"/>
      <c r="DZ526" s="138"/>
      <c r="EA526" s="138"/>
      <c r="EB526" s="138"/>
      <c r="EC526" s="138"/>
      <c r="ED526" s="138"/>
      <c r="EE526" s="138"/>
      <c r="EF526" s="138"/>
      <c r="EG526" s="138"/>
      <c r="EH526" s="138"/>
      <c r="EI526" s="138"/>
      <c r="EJ526" s="138"/>
      <c r="EK526" s="138"/>
      <c r="EL526" s="138"/>
      <c r="EM526" s="138"/>
      <c r="EN526" s="138"/>
      <c r="EO526" s="138"/>
      <c r="EP526" s="138"/>
      <c r="EQ526" s="138"/>
      <c r="ER526" s="138"/>
      <c r="ES526" s="138"/>
      <c r="ET526" s="138"/>
      <c r="EU526" s="138"/>
      <c r="EV526" s="138"/>
      <c r="EW526" s="138"/>
      <c r="EX526" s="138"/>
      <c r="EY526" s="138"/>
      <c r="EZ526" s="138"/>
      <c r="FA526" s="138"/>
      <c r="FB526" s="138"/>
      <c r="FC526" s="138"/>
      <c r="FD526" s="138"/>
      <c r="FE526" s="138"/>
      <c r="FF526" s="138"/>
      <c r="FG526" s="138"/>
      <c r="FH526" s="138"/>
      <c r="FI526" s="138"/>
      <c r="FJ526" s="138"/>
      <c r="FK526" s="138"/>
      <c r="FL526" s="138"/>
      <c r="FM526" s="138"/>
      <c r="FN526" s="138"/>
      <c r="FO526" s="138"/>
      <c r="FP526" s="138"/>
      <c r="FQ526" s="138"/>
      <c r="FR526" s="138"/>
      <c r="FS526" s="138"/>
      <c r="FT526" s="138"/>
      <c r="FU526" s="138"/>
      <c r="FV526" s="138"/>
      <c r="FW526" s="138"/>
      <c r="FX526" s="138"/>
      <c r="FY526" s="138"/>
      <c r="FZ526" s="138"/>
      <c r="GA526" s="138"/>
      <c r="GB526" s="138"/>
      <c r="GC526" s="138"/>
      <c r="GF526" s="8"/>
    </row>
    <row r="527" spans="1:188" x14ac:dyDescent="0.15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99"/>
      <c r="Q527" s="138"/>
      <c r="R527" s="138"/>
      <c r="S527" s="138"/>
      <c r="T527" s="199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99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38"/>
      <c r="BI527" s="138"/>
      <c r="BJ527" s="138"/>
      <c r="BK527" s="138"/>
      <c r="BL527" s="138"/>
      <c r="BM527" s="138"/>
      <c r="BN527" s="138"/>
      <c r="BO527" s="138"/>
      <c r="BP527" s="138"/>
      <c r="BQ527" s="138"/>
      <c r="BR527" s="138"/>
      <c r="BS527" s="138"/>
      <c r="BT527" s="138"/>
      <c r="BU527" s="138"/>
      <c r="BV527" s="138"/>
      <c r="BW527" s="138"/>
      <c r="BX527" s="138"/>
      <c r="BY527" s="138"/>
      <c r="BZ527" s="138"/>
      <c r="CA527" s="138"/>
      <c r="CB527" s="138"/>
      <c r="CC527" s="138"/>
      <c r="CD527" s="138"/>
      <c r="CE527" s="138"/>
      <c r="CF527" s="138"/>
      <c r="CG527" s="138"/>
      <c r="CH527" s="138"/>
      <c r="CI527" s="138"/>
      <c r="CJ527" s="138"/>
      <c r="CK527" s="138"/>
      <c r="CL527" s="138"/>
      <c r="CM527" s="138"/>
      <c r="CN527" s="138"/>
      <c r="CO527" s="138"/>
      <c r="CP527" s="138"/>
      <c r="CQ527" s="138"/>
      <c r="CR527" s="138"/>
      <c r="CS527" s="138"/>
      <c r="CT527" s="138"/>
      <c r="CU527" s="138"/>
      <c r="CV527" s="138"/>
      <c r="CW527" s="138"/>
      <c r="CX527" s="138"/>
      <c r="CY527" s="138"/>
      <c r="CZ527" s="138"/>
      <c r="DA527" s="138"/>
      <c r="DB527" s="138"/>
      <c r="DC527" s="138"/>
      <c r="DD527" s="138"/>
      <c r="DE527" s="138"/>
      <c r="DF527" s="138"/>
      <c r="DG527" s="138"/>
      <c r="DH527" s="138"/>
      <c r="DI527" s="138"/>
      <c r="DJ527" s="138"/>
      <c r="DK527" s="138"/>
      <c r="DL527" s="138"/>
      <c r="DM527" s="138"/>
      <c r="DN527" s="138"/>
      <c r="DO527" s="138"/>
      <c r="DP527" s="138"/>
      <c r="DQ527" s="138"/>
      <c r="DR527" s="138"/>
      <c r="DS527" s="138"/>
      <c r="DT527" s="138"/>
      <c r="DU527" s="138"/>
      <c r="DV527" s="138"/>
      <c r="DW527" s="138"/>
      <c r="DX527" s="138"/>
      <c r="DY527" s="138"/>
      <c r="DZ527" s="138"/>
      <c r="EA527" s="138"/>
      <c r="EB527" s="138"/>
      <c r="EC527" s="138"/>
      <c r="ED527" s="138"/>
      <c r="EE527" s="138"/>
      <c r="EF527" s="138"/>
      <c r="EG527" s="138"/>
      <c r="EH527" s="138"/>
      <c r="EI527" s="138"/>
      <c r="EJ527" s="138"/>
      <c r="EK527" s="138"/>
      <c r="EL527" s="138"/>
      <c r="EM527" s="138"/>
      <c r="EN527" s="138"/>
      <c r="EO527" s="138"/>
      <c r="EP527" s="138"/>
      <c r="EQ527" s="138"/>
      <c r="ER527" s="138"/>
      <c r="ES527" s="138"/>
      <c r="ET527" s="138"/>
      <c r="EU527" s="138"/>
      <c r="EV527" s="138"/>
      <c r="EW527" s="138"/>
      <c r="EX527" s="138"/>
      <c r="EY527" s="138"/>
      <c r="EZ527" s="138"/>
      <c r="FA527" s="138"/>
      <c r="FB527" s="138"/>
      <c r="FC527" s="138"/>
      <c r="FD527" s="138"/>
      <c r="FE527" s="138"/>
      <c r="FF527" s="138"/>
      <c r="FG527" s="138"/>
      <c r="FH527" s="138"/>
      <c r="FI527" s="138"/>
      <c r="FJ527" s="138"/>
      <c r="FK527" s="138"/>
      <c r="FL527" s="138"/>
      <c r="FM527" s="138"/>
      <c r="FN527" s="138"/>
      <c r="FO527" s="138"/>
      <c r="FP527" s="138"/>
      <c r="FQ527" s="138"/>
      <c r="FR527" s="138"/>
      <c r="FS527" s="138"/>
      <c r="FT527" s="138"/>
      <c r="FU527" s="138"/>
      <c r="FV527" s="138"/>
      <c r="FW527" s="138"/>
      <c r="FX527" s="138"/>
      <c r="FY527" s="138"/>
      <c r="FZ527" s="138"/>
      <c r="GA527" s="138"/>
      <c r="GB527" s="138"/>
      <c r="GC527" s="138"/>
      <c r="GF527" s="8"/>
    </row>
    <row r="528" spans="1:188" x14ac:dyDescent="0.15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99"/>
      <c r="Q528" s="138"/>
      <c r="R528" s="138"/>
      <c r="S528" s="138"/>
      <c r="T528" s="199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99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38"/>
      <c r="BI528" s="138"/>
      <c r="BJ528" s="138"/>
      <c r="BK528" s="138"/>
      <c r="BL528" s="138"/>
      <c r="BM528" s="138"/>
      <c r="BN528" s="138"/>
      <c r="BO528" s="138"/>
      <c r="BP528" s="138"/>
      <c r="BQ528" s="138"/>
      <c r="BR528" s="138"/>
      <c r="BS528" s="138"/>
      <c r="BT528" s="138"/>
      <c r="BU528" s="138"/>
      <c r="BV528" s="138"/>
      <c r="BW528" s="138"/>
      <c r="BX528" s="138"/>
      <c r="BY528" s="138"/>
      <c r="BZ528" s="138"/>
      <c r="CA528" s="138"/>
      <c r="CB528" s="138"/>
      <c r="CC528" s="138"/>
      <c r="CD528" s="138"/>
      <c r="CE528" s="138"/>
      <c r="CF528" s="138"/>
      <c r="CG528" s="138"/>
      <c r="CH528" s="138"/>
      <c r="CI528" s="138"/>
      <c r="CJ528" s="138"/>
      <c r="CK528" s="138"/>
      <c r="CL528" s="138"/>
      <c r="CM528" s="138"/>
      <c r="CN528" s="138"/>
      <c r="CO528" s="138"/>
      <c r="CP528" s="138"/>
      <c r="CQ528" s="138"/>
      <c r="CR528" s="138"/>
      <c r="CS528" s="138"/>
      <c r="CT528" s="138"/>
      <c r="CU528" s="138"/>
      <c r="CV528" s="138"/>
      <c r="CW528" s="138"/>
      <c r="CX528" s="138"/>
      <c r="CY528" s="138"/>
      <c r="CZ528" s="138"/>
      <c r="DA528" s="138"/>
      <c r="DB528" s="138"/>
      <c r="DC528" s="138"/>
      <c r="DD528" s="138"/>
      <c r="DE528" s="138"/>
      <c r="DF528" s="138"/>
      <c r="DG528" s="138"/>
      <c r="DH528" s="138"/>
      <c r="DI528" s="138"/>
      <c r="DJ528" s="138"/>
      <c r="DK528" s="138"/>
      <c r="DL528" s="138"/>
      <c r="DM528" s="138"/>
      <c r="DN528" s="138"/>
      <c r="DO528" s="138"/>
      <c r="DP528" s="138"/>
      <c r="DQ528" s="138"/>
      <c r="DR528" s="138"/>
      <c r="DS528" s="138"/>
      <c r="DT528" s="138"/>
      <c r="DU528" s="138"/>
      <c r="DV528" s="138"/>
      <c r="DW528" s="138"/>
      <c r="DX528" s="138"/>
      <c r="DY528" s="138"/>
      <c r="DZ528" s="138"/>
      <c r="EA528" s="138"/>
      <c r="EB528" s="138"/>
      <c r="EC528" s="138"/>
      <c r="ED528" s="138"/>
      <c r="EE528" s="138"/>
      <c r="EF528" s="138"/>
      <c r="EG528" s="138"/>
      <c r="EH528" s="138"/>
      <c r="EI528" s="138"/>
      <c r="EJ528" s="138"/>
      <c r="EK528" s="138"/>
      <c r="EL528" s="138"/>
      <c r="EM528" s="138"/>
      <c r="EN528" s="138"/>
      <c r="EO528" s="138"/>
      <c r="EP528" s="138"/>
      <c r="EQ528" s="138"/>
      <c r="ER528" s="138"/>
      <c r="ES528" s="138"/>
      <c r="ET528" s="138"/>
      <c r="EU528" s="138"/>
      <c r="EV528" s="138"/>
      <c r="EW528" s="138"/>
      <c r="EX528" s="138"/>
      <c r="EY528" s="138"/>
      <c r="EZ528" s="138"/>
      <c r="FA528" s="138"/>
      <c r="FB528" s="138"/>
      <c r="FC528" s="138"/>
      <c r="FD528" s="138"/>
      <c r="FE528" s="138"/>
      <c r="FF528" s="138"/>
      <c r="FG528" s="138"/>
      <c r="FH528" s="138"/>
      <c r="FI528" s="138"/>
      <c r="FJ528" s="138"/>
      <c r="FK528" s="138"/>
      <c r="FL528" s="138"/>
      <c r="FM528" s="138"/>
      <c r="FN528" s="138"/>
      <c r="FO528" s="138"/>
      <c r="FP528" s="138"/>
      <c r="FQ528" s="138"/>
      <c r="FR528" s="138"/>
      <c r="FS528" s="138"/>
      <c r="FT528" s="138"/>
      <c r="FU528" s="138"/>
      <c r="FV528" s="138"/>
      <c r="FW528" s="138"/>
      <c r="FX528" s="138"/>
      <c r="FY528" s="138"/>
      <c r="FZ528" s="138"/>
      <c r="GA528" s="138"/>
      <c r="GB528" s="138"/>
      <c r="GC528" s="138"/>
      <c r="GF528" s="8"/>
    </row>
    <row r="529" spans="1:188" x14ac:dyDescent="0.15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99"/>
      <c r="Q529" s="138"/>
      <c r="R529" s="138"/>
      <c r="S529" s="138"/>
      <c r="T529" s="199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99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38"/>
      <c r="BI529" s="138"/>
      <c r="BJ529" s="138"/>
      <c r="BK529" s="138"/>
      <c r="BL529" s="138"/>
      <c r="BM529" s="138"/>
      <c r="BN529" s="138"/>
      <c r="BO529" s="138"/>
      <c r="BP529" s="138"/>
      <c r="BQ529" s="138"/>
      <c r="BR529" s="138"/>
      <c r="BS529" s="138"/>
      <c r="BT529" s="138"/>
      <c r="BU529" s="138"/>
      <c r="BV529" s="138"/>
      <c r="BW529" s="138"/>
      <c r="BX529" s="138"/>
      <c r="BY529" s="138"/>
      <c r="BZ529" s="138"/>
      <c r="CA529" s="138"/>
      <c r="CB529" s="138"/>
      <c r="CC529" s="138"/>
      <c r="CD529" s="138"/>
      <c r="CE529" s="138"/>
      <c r="CF529" s="138"/>
      <c r="CG529" s="138"/>
      <c r="CH529" s="138"/>
      <c r="CI529" s="138"/>
      <c r="CJ529" s="138"/>
      <c r="CK529" s="138"/>
      <c r="CL529" s="138"/>
      <c r="CM529" s="138"/>
      <c r="CN529" s="138"/>
      <c r="CO529" s="138"/>
      <c r="CP529" s="138"/>
      <c r="CQ529" s="138"/>
      <c r="CR529" s="138"/>
      <c r="CS529" s="138"/>
      <c r="CT529" s="138"/>
      <c r="CU529" s="138"/>
      <c r="CV529" s="138"/>
      <c r="CW529" s="138"/>
      <c r="CX529" s="138"/>
      <c r="CY529" s="138"/>
      <c r="CZ529" s="138"/>
      <c r="DA529" s="138"/>
      <c r="DB529" s="138"/>
      <c r="DC529" s="138"/>
      <c r="DD529" s="138"/>
      <c r="DE529" s="138"/>
      <c r="DF529" s="138"/>
      <c r="DG529" s="138"/>
      <c r="DH529" s="138"/>
      <c r="DI529" s="138"/>
      <c r="DJ529" s="138"/>
      <c r="DK529" s="138"/>
      <c r="DL529" s="138"/>
      <c r="DM529" s="138"/>
      <c r="DN529" s="138"/>
      <c r="DO529" s="138"/>
      <c r="DP529" s="138"/>
      <c r="DQ529" s="138"/>
      <c r="DR529" s="138"/>
      <c r="DS529" s="138"/>
      <c r="DT529" s="138"/>
      <c r="DU529" s="138"/>
      <c r="DV529" s="138"/>
      <c r="DW529" s="138"/>
      <c r="DX529" s="138"/>
      <c r="DY529" s="138"/>
      <c r="DZ529" s="138"/>
      <c r="EA529" s="138"/>
      <c r="EB529" s="138"/>
      <c r="EC529" s="138"/>
      <c r="ED529" s="138"/>
      <c r="EE529" s="138"/>
      <c r="EF529" s="138"/>
      <c r="EG529" s="138"/>
      <c r="EH529" s="138"/>
      <c r="EI529" s="138"/>
      <c r="EJ529" s="138"/>
      <c r="EK529" s="138"/>
      <c r="EL529" s="138"/>
      <c r="EM529" s="138"/>
      <c r="EN529" s="138"/>
      <c r="EO529" s="138"/>
      <c r="EP529" s="138"/>
      <c r="EQ529" s="138"/>
      <c r="ER529" s="138"/>
      <c r="ES529" s="138"/>
      <c r="ET529" s="138"/>
      <c r="EU529" s="138"/>
      <c r="EV529" s="138"/>
      <c r="EW529" s="138"/>
      <c r="EX529" s="138"/>
      <c r="EY529" s="138"/>
      <c r="EZ529" s="138"/>
      <c r="FA529" s="138"/>
      <c r="FB529" s="138"/>
      <c r="FC529" s="138"/>
      <c r="FD529" s="138"/>
      <c r="FE529" s="138"/>
      <c r="FF529" s="138"/>
      <c r="FG529" s="138"/>
      <c r="FH529" s="138"/>
      <c r="FI529" s="138"/>
      <c r="FJ529" s="138"/>
      <c r="FK529" s="138"/>
      <c r="FL529" s="138"/>
      <c r="FM529" s="138"/>
      <c r="FN529" s="138"/>
      <c r="FO529" s="138"/>
      <c r="FP529" s="138"/>
      <c r="FQ529" s="138"/>
      <c r="FR529" s="138"/>
      <c r="FS529" s="138"/>
      <c r="FT529" s="138"/>
      <c r="FU529" s="138"/>
      <c r="FV529" s="138"/>
      <c r="FW529" s="138"/>
      <c r="FX529" s="138"/>
      <c r="FY529" s="138"/>
      <c r="FZ529" s="138"/>
      <c r="GA529" s="138"/>
      <c r="GB529" s="138"/>
      <c r="GC529" s="138"/>
      <c r="GF529" s="8"/>
    </row>
    <row r="530" spans="1:188" x14ac:dyDescent="0.15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99"/>
      <c r="Q530" s="138"/>
      <c r="R530" s="138"/>
      <c r="S530" s="138"/>
      <c r="T530" s="199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99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38"/>
      <c r="BI530" s="138"/>
      <c r="BJ530" s="138"/>
      <c r="BK530" s="138"/>
      <c r="BL530" s="138"/>
      <c r="BM530" s="138"/>
      <c r="BN530" s="138"/>
      <c r="BO530" s="138"/>
      <c r="BP530" s="138"/>
      <c r="BQ530" s="138"/>
      <c r="BR530" s="138"/>
      <c r="BS530" s="138"/>
      <c r="BT530" s="138"/>
      <c r="BU530" s="138"/>
      <c r="BV530" s="138"/>
      <c r="BW530" s="138"/>
      <c r="BX530" s="138"/>
      <c r="BY530" s="138"/>
      <c r="BZ530" s="138"/>
      <c r="CA530" s="138"/>
      <c r="CB530" s="138"/>
      <c r="CC530" s="138"/>
      <c r="CD530" s="138"/>
      <c r="CE530" s="138"/>
      <c r="CF530" s="138"/>
      <c r="CG530" s="138"/>
      <c r="CH530" s="138"/>
      <c r="CI530" s="138"/>
      <c r="CJ530" s="138"/>
      <c r="CK530" s="138"/>
      <c r="CL530" s="138"/>
      <c r="CM530" s="138"/>
      <c r="CN530" s="138"/>
      <c r="CO530" s="138"/>
      <c r="CP530" s="138"/>
      <c r="CQ530" s="138"/>
      <c r="CR530" s="138"/>
      <c r="CS530" s="138"/>
      <c r="CT530" s="138"/>
      <c r="CU530" s="138"/>
      <c r="CV530" s="138"/>
      <c r="CW530" s="138"/>
      <c r="CX530" s="138"/>
      <c r="CY530" s="138"/>
      <c r="CZ530" s="138"/>
      <c r="DA530" s="138"/>
      <c r="DB530" s="138"/>
      <c r="DC530" s="138"/>
      <c r="DD530" s="138"/>
      <c r="DE530" s="138"/>
      <c r="DF530" s="138"/>
      <c r="DG530" s="138"/>
      <c r="DH530" s="138"/>
      <c r="DI530" s="138"/>
      <c r="DJ530" s="138"/>
      <c r="DK530" s="138"/>
      <c r="DL530" s="138"/>
      <c r="DM530" s="138"/>
      <c r="DN530" s="138"/>
      <c r="DO530" s="138"/>
      <c r="DP530" s="138"/>
      <c r="DQ530" s="138"/>
      <c r="DR530" s="138"/>
      <c r="DS530" s="138"/>
      <c r="DT530" s="138"/>
      <c r="DU530" s="138"/>
      <c r="DV530" s="138"/>
      <c r="DW530" s="138"/>
      <c r="DX530" s="138"/>
      <c r="DY530" s="138"/>
      <c r="DZ530" s="138"/>
      <c r="EA530" s="138"/>
      <c r="EB530" s="138"/>
      <c r="EC530" s="138"/>
      <c r="ED530" s="138"/>
      <c r="EE530" s="138"/>
      <c r="EF530" s="138"/>
      <c r="EG530" s="138"/>
      <c r="EH530" s="138"/>
      <c r="EI530" s="138"/>
      <c r="EJ530" s="138"/>
      <c r="EK530" s="138"/>
      <c r="EL530" s="138"/>
      <c r="EM530" s="138"/>
      <c r="EN530" s="138"/>
      <c r="EO530" s="138"/>
      <c r="EP530" s="138"/>
      <c r="EQ530" s="138"/>
      <c r="ER530" s="138"/>
      <c r="ES530" s="138"/>
      <c r="ET530" s="138"/>
      <c r="EU530" s="138"/>
      <c r="EV530" s="138"/>
      <c r="EW530" s="138"/>
      <c r="EX530" s="138"/>
      <c r="EY530" s="138"/>
      <c r="EZ530" s="138"/>
      <c r="FA530" s="138"/>
      <c r="FB530" s="138"/>
      <c r="FC530" s="138"/>
      <c r="FD530" s="138"/>
      <c r="FE530" s="138"/>
      <c r="FF530" s="138"/>
      <c r="FG530" s="138"/>
      <c r="FH530" s="138"/>
      <c r="FI530" s="138"/>
      <c r="FJ530" s="138"/>
      <c r="FK530" s="138"/>
      <c r="FL530" s="138"/>
      <c r="FM530" s="138"/>
      <c r="FN530" s="138"/>
      <c r="FO530" s="138"/>
      <c r="FP530" s="138"/>
      <c r="FQ530" s="138"/>
      <c r="FR530" s="138"/>
      <c r="FS530" s="138"/>
      <c r="FT530" s="138"/>
      <c r="FU530" s="138"/>
      <c r="FV530" s="138"/>
      <c r="FW530" s="138"/>
      <c r="FX530" s="138"/>
      <c r="FY530" s="138"/>
      <c r="FZ530" s="138"/>
      <c r="GA530" s="138"/>
      <c r="GB530" s="138"/>
      <c r="GC530" s="138"/>
      <c r="GF530" s="8"/>
    </row>
    <row r="531" spans="1:188" x14ac:dyDescent="0.15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99"/>
      <c r="Q531" s="138"/>
      <c r="R531" s="138"/>
      <c r="S531" s="138"/>
      <c r="T531" s="199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99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  <c r="BO531" s="138"/>
      <c r="BP531" s="138"/>
      <c r="BQ531" s="138"/>
      <c r="BR531" s="138"/>
      <c r="BS531" s="138"/>
      <c r="BT531" s="138"/>
      <c r="BU531" s="138"/>
      <c r="BV531" s="138"/>
      <c r="BW531" s="138"/>
      <c r="BX531" s="138"/>
      <c r="BY531" s="138"/>
      <c r="BZ531" s="138"/>
      <c r="CA531" s="138"/>
      <c r="CB531" s="138"/>
      <c r="CC531" s="138"/>
      <c r="CD531" s="138"/>
      <c r="CE531" s="138"/>
      <c r="CF531" s="138"/>
      <c r="CG531" s="138"/>
      <c r="CH531" s="138"/>
      <c r="CI531" s="138"/>
      <c r="CJ531" s="138"/>
      <c r="CK531" s="138"/>
      <c r="CL531" s="138"/>
      <c r="CM531" s="138"/>
      <c r="CN531" s="138"/>
      <c r="CO531" s="138"/>
      <c r="CP531" s="138"/>
      <c r="CQ531" s="138"/>
      <c r="CR531" s="138"/>
      <c r="CS531" s="138"/>
      <c r="CT531" s="138"/>
      <c r="CU531" s="138"/>
      <c r="CV531" s="138"/>
      <c r="CW531" s="138"/>
      <c r="CX531" s="138"/>
      <c r="CY531" s="138"/>
      <c r="CZ531" s="138"/>
      <c r="DA531" s="138"/>
      <c r="DB531" s="138"/>
      <c r="DC531" s="138"/>
      <c r="DD531" s="138"/>
      <c r="DE531" s="138"/>
      <c r="DF531" s="138"/>
      <c r="DG531" s="138"/>
      <c r="DH531" s="138"/>
      <c r="DI531" s="138"/>
      <c r="DJ531" s="138"/>
      <c r="DK531" s="138"/>
      <c r="DL531" s="138"/>
      <c r="DM531" s="138"/>
      <c r="DN531" s="138"/>
      <c r="DO531" s="138"/>
      <c r="DP531" s="138"/>
      <c r="DQ531" s="138"/>
      <c r="DR531" s="138"/>
      <c r="DS531" s="138"/>
      <c r="DT531" s="138"/>
      <c r="DU531" s="138"/>
      <c r="DV531" s="138"/>
      <c r="DW531" s="138"/>
      <c r="DX531" s="138"/>
      <c r="DY531" s="138"/>
      <c r="DZ531" s="138"/>
      <c r="EA531" s="138"/>
      <c r="EB531" s="138"/>
      <c r="EC531" s="138"/>
      <c r="ED531" s="138"/>
      <c r="EE531" s="138"/>
      <c r="EF531" s="138"/>
      <c r="EG531" s="138"/>
      <c r="EH531" s="138"/>
      <c r="EI531" s="138"/>
      <c r="EJ531" s="138"/>
      <c r="EK531" s="138"/>
      <c r="EL531" s="138"/>
      <c r="EM531" s="138"/>
      <c r="EN531" s="138"/>
      <c r="EO531" s="138"/>
      <c r="EP531" s="138"/>
      <c r="EQ531" s="138"/>
      <c r="ER531" s="138"/>
      <c r="ES531" s="138"/>
      <c r="ET531" s="138"/>
      <c r="EU531" s="138"/>
      <c r="EV531" s="138"/>
      <c r="EW531" s="138"/>
      <c r="EX531" s="138"/>
      <c r="EY531" s="138"/>
      <c r="EZ531" s="138"/>
      <c r="FA531" s="138"/>
      <c r="FB531" s="138"/>
      <c r="FC531" s="138"/>
      <c r="FD531" s="138"/>
      <c r="FE531" s="138"/>
      <c r="FF531" s="138"/>
      <c r="FG531" s="138"/>
      <c r="FH531" s="138"/>
      <c r="FI531" s="138"/>
      <c r="FJ531" s="138"/>
      <c r="FK531" s="138"/>
      <c r="FL531" s="138"/>
      <c r="FM531" s="138"/>
      <c r="FN531" s="138"/>
      <c r="FO531" s="138"/>
      <c r="FP531" s="138"/>
      <c r="FQ531" s="138"/>
      <c r="FR531" s="138"/>
      <c r="FS531" s="138"/>
      <c r="FT531" s="138"/>
      <c r="FU531" s="138"/>
      <c r="FV531" s="138"/>
      <c r="FW531" s="138"/>
      <c r="FX531" s="138"/>
      <c r="FY531" s="138"/>
      <c r="FZ531" s="138"/>
      <c r="GA531" s="138"/>
      <c r="GB531" s="138"/>
      <c r="GC531" s="138"/>
      <c r="GF531" s="8"/>
    </row>
    <row r="532" spans="1:188" x14ac:dyDescent="0.15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99"/>
      <c r="Q532" s="138"/>
      <c r="R532" s="138"/>
      <c r="S532" s="138"/>
      <c r="T532" s="199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99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38"/>
      <c r="BI532" s="138"/>
      <c r="BJ532" s="138"/>
      <c r="BK532" s="138"/>
      <c r="BL532" s="138"/>
      <c r="BM532" s="138"/>
      <c r="BN532" s="138"/>
      <c r="BO532" s="138"/>
      <c r="BP532" s="138"/>
      <c r="BQ532" s="138"/>
      <c r="BR532" s="138"/>
      <c r="BS532" s="138"/>
      <c r="BT532" s="138"/>
      <c r="BU532" s="138"/>
      <c r="BV532" s="138"/>
      <c r="BW532" s="138"/>
      <c r="BX532" s="138"/>
      <c r="BY532" s="138"/>
      <c r="BZ532" s="138"/>
      <c r="CA532" s="138"/>
      <c r="CB532" s="138"/>
      <c r="CC532" s="138"/>
      <c r="CD532" s="138"/>
      <c r="CE532" s="138"/>
      <c r="CF532" s="138"/>
      <c r="CG532" s="138"/>
      <c r="CH532" s="138"/>
      <c r="CI532" s="138"/>
      <c r="CJ532" s="138"/>
      <c r="CK532" s="138"/>
      <c r="CL532" s="138"/>
      <c r="CM532" s="138"/>
      <c r="CN532" s="138"/>
      <c r="CO532" s="138"/>
      <c r="CP532" s="138"/>
      <c r="CQ532" s="138"/>
      <c r="CR532" s="138"/>
      <c r="CS532" s="138"/>
      <c r="CT532" s="138"/>
      <c r="CU532" s="138"/>
      <c r="CV532" s="138"/>
      <c r="CW532" s="138"/>
      <c r="CX532" s="138"/>
      <c r="CY532" s="138"/>
      <c r="CZ532" s="138"/>
      <c r="DA532" s="138"/>
      <c r="DB532" s="138"/>
      <c r="DC532" s="138"/>
      <c r="DD532" s="138"/>
      <c r="DE532" s="138"/>
      <c r="DF532" s="138"/>
      <c r="DG532" s="138"/>
      <c r="DH532" s="138"/>
      <c r="DI532" s="138"/>
      <c r="DJ532" s="138"/>
      <c r="DK532" s="138"/>
      <c r="DL532" s="138"/>
      <c r="DM532" s="138"/>
      <c r="DN532" s="138"/>
      <c r="DO532" s="138"/>
      <c r="DP532" s="138"/>
      <c r="DQ532" s="138"/>
      <c r="DR532" s="138"/>
      <c r="DS532" s="138"/>
      <c r="DT532" s="138"/>
      <c r="DU532" s="138"/>
      <c r="DV532" s="138"/>
      <c r="DW532" s="138"/>
      <c r="DX532" s="138"/>
      <c r="DY532" s="138"/>
      <c r="DZ532" s="138"/>
      <c r="EA532" s="138"/>
      <c r="EB532" s="138"/>
      <c r="EC532" s="138"/>
      <c r="ED532" s="138"/>
      <c r="EE532" s="138"/>
      <c r="EF532" s="138"/>
      <c r="EG532" s="138"/>
      <c r="EH532" s="138"/>
      <c r="EI532" s="138"/>
      <c r="EJ532" s="138"/>
      <c r="EK532" s="138"/>
      <c r="EL532" s="138"/>
      <c r="EM532" s="138"/>
      <c r="EN532" s="138"/>
      <c r="EO532" s="138"/>
      <c r="EP532" s="138"/>
      <c r="EQ532" s="138"/>
      <c r="ER532" s="138"/>
      <c r="ES532" s="138"/>
      <c r="ET532" s="138"/>
      <c r="EU532" s="138"/>
      <c r="EV532" s="138"/>
      <c r="EW532" s="138"/>
      <c r="EX532" s="138"/>
      <c r="EY532" s="138"/>
      <c r="EZ532" s="138"/>
      <c r="FA532" s="138"/>
      <c r="FB532" s="138"/>
      <c r="FC532" s="138"/>
      <c r="FD532" s="138"/>
      <c r="FE532" s="138"/>
      <c r="FF532" s="138"/>
      <c r="FG532" s="138"/>
      <c r="FH532" s="138"/>
      <c r="FI532" s="138"/>
      <c r="FJ532" s="138"/>
      <c r="FK532" s="138"/>
      <c r="FL532" s="138"/>
      <c r="FM532" s="138"/>
      <c r="FN532" s="138"/>
      <c r="FO532" s="138"/>
      <c r="FP532" s="138"/>
      <c r="FQ532" s="138"/>
      <c r="FR532" s="138"/>
      <c r="FS532" s="138"/>
      <c r="FT532" s="138"/>
      <c r="FU532" s="138"/>
      <c r="FV532" s="138"/>
      <c r="FW532" s="138"/>
      <c r="FX532" s="138"/>
      <c r="FY532" s="138"/>
      <c r="FZ532" s="138"/>
      <c r="GA532" s="138"/>
      <c r="GB532" s="138"/>
      <c r="GC532" s="138"/>
      <c r="GF532" s="8"/>
    </row>
    <row r="533" spans="1:188" x14ac:dyDescent="0.15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99"/>
      <c r="Q533" s="138"/>
      <c r="R533" s="138"/>
      <c r="S533" s="138"/>
      <c r="T533" s="199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99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  <c r="BP533" s="138"/>
      <c r="BQ533" s="138"/>
      <c r="BR533" s="138"/>
      <c r="BS533" s="138"/>
      <c r="BT533" s="138"/>
      <c r="BU533" s="138"/>
      <c r="BV533" s="138"/>
      <c r="BW533" s="138"/>
      <c r="BX533" s="138"/>
      <c r="BY533" s="138"/>
      <c r="BZ533" s="138"/>
      <c r="CA533" s="138"/>
      <c r="CB533" s="138"/>
      <c r="CC533" s="138"/>
      <c r="CD533" s="138"/>
      <c r="CE533" s="138"/>
      <c r="CF533" s="138"/>
      <c r="CG533" s="138"/>
      <c r="CH533" s="138"/>
      <c r="CI533" s="138"/>
      <c r="CJ533" s="138"/>
      <c r="CK533" s="138"/>
      <c r="CL533" s="138"/>
      <c r="CM533" s="138"/>
      <c r="CN533" s="138"/>
      <c r="CO533" s="138"/>
      <c r="CP533" s="138"/>
      <c r="CQ533" s="138"/>
      <c r="CR533" s="138"/>
      <c r="CS533" s="138"/>
      <c r="CT533" s="138"/>
      <c r="CU533" s="138"/>
      <c r="CV533" s="138"/>
      <c r="CW533" s="138"/>
      <c r="CX533" s="138"/>
      <c r="CY533" s="138"/>
      <c r="CZ533" s="138"/>
      <c r="DA533" s="138"/>
      <c r="DB533" s="138"/>
      <c r="DC533" s="138"/>
      <c r="DD533" s="138"/>
      <c r="DE533" s="138"/>
      <c r="DF533" s="138"/>
      <c r="DG533" s="138"/>
      <c r="DH533" s="138"/>
      <c r="DI533" s="138"/>
      <c r="DJ533" s="138"/>
      <c r="DK533" s="138"/>
      <c r="DL533" s="138"/>
      <c r="DM533" s="138"/>
      <c r="DN533" s="138"/>
      <c r="DO533" s="138"/>
      <c r="DP533" s="138"/>
      <c r="DQ533" s="138"/>
      <c r="DR533" s="138"/>
      <c r="DS533" s="138"/>
      <c r="DT533" s="138"/>
      <c r="DU533" s="138"/>
      <c r="DV533" s="138"/>
      <c r="DW533" s="138"/>
      <c r="DX533" s="138"/>
      <c r="DY533" s="138"/>
      <c r="DZ533" s="138"/>
      <c r="EA533" s="138"/>
      <c r="EB533" s="138"/>
      <c r="EC533" s="138"/>
      <c r="ED533" s="138"/>
      <c r="EE533" s="138"/>
      <c r="EF533" s="138"/>
      <c r="EG533" s="138"/>
      <c r="EH533" s="138"/>
      <c r="EI533" s="138"/>
      <c r="EJ533" s="138"/>
      <c r="EK533" s="138"/>
      <c r="EL533" s="138"/>
      <c r="EM533" s="138"/>
      <c r="EN533" s="138"/>
      <c r="EO533" s="138"/>
      <c r="EP533" s="138"/>
      <c r="EQ533" s="138"/>
      <c r="ER533" s="138"/>
      <c r="ES533" s="138"/>
      <c r="ET533" s="138"/>
      <c r="EU533" s="138"/>
      <c r="EV533" s="138"/>
      <c r="EW533" s="138"/>
      <c r="EX533" s="138"/>
      <c r="EY533" s="138"/>
      <c r="EZ533" s="138"/>
      <c r="FA533" s="138"/>
      <c r="FB533" s="138"/>
      <c r="FC533" s="138"/>
      <c r="FD533" s="138"/>
      <c r="FE533" s="138"/>
      <c r="FF533" s="138"/>
      <c r="FG533" s="138"/>
      <c r="FH533" s="138"/>
      <c r="FI533" s="138"/>
      <c r="FJ533" s="138"/>
      <c r="FK533" s="138"/>
      <c r="FL533" s="138"/>
      <c r="FM533" s="138"/>
      <c r="FN533" s="138"/>
      <c r="FO533" s="138"/>
      <c r="FP533" s="138"/>
      <c r="FQ533" s="138"/>
      <c r="FR533" s="138"/>
      <c r="FS533" s="138"/>
      <c r="FT533" s="138"/>
      <c r="FU533" s="138"/>
      <c r="FV533" s="138"/>
      <c r="FW533" s="138"/>
      <c r="FX533" s="138"/>
      <c r="FY533" s="138"/>
      <c r="FZ533" s="138"/>
      <c r="GA533" s="138"/>
      <c r="GB533" s="138"/>
      <c r="GC533" s="138"/>
      <c r="GF533" s="8"/>
    </row>
    <row r="534" spans="1:188" x14ac:dyDescent="0.15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99"/>
      <c r="Q534" s="138"/>
      <c r="R534" s="138"/>
      <c r="S534" s="138"/>
      <c r="T534" s="199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99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38"/>
      <c r="BI534" s="138"/>
      <c r="BJ534" s="138"/>
      <c r="BK534" s="138"/>
      <c r="BL534" s="138"/>
      <c r="BM534" s="138"/>
      <c r="BN534" s="138"/>
      <c r="BO534" s="138"/>
      <c r="BP534" s="138"/>
      <c r="BQ534" s="138"/>
      <c r="BR534" s="138"/>
      <c r="BS534" s="138"/>
      <c r="BT534" s="138"/>
      <c r="BU534" s="138"/>
      <c r="BV534" s="138"/>
      <c r="BW534" s="138"/>
      <c r="BX534" s="138"/>
      <c r="BY534" s="138"/>
      <c r="BZ534" s="138"/>
      <c r="CA534" s="138"/>
      <c r="CB534" s="138"/>
      <c r="CC534" s="138"/>
      <c r="CD534" s="138"/>
      <c r="CE534" s="138"/>
      <c r="CF534" s="138"/>
      <c r="CG534" s="138"/>
      <c r="CH534" s="138"/>
      <c r="CI534" s="138"/>
      <c r="CJ534" s="138"/>
      <c r="CK534" s="138"/>
      <c r="CL534" s="138"/>
      <c r="CM534" s="138"/>
      <c r="CN534" s="138"/>
      <c r="CO534" s="138"/>
      <c r="CP534" s="138"/>
      <c r="CQ534" s="138"/>
      <c r="CR534" s="138"/>
      <c r="CS534" s="138"/>
      <c r="CT534" s="138"/>
      <c r="CU534" s="138"/>
      <c r="CV534" s="138"/>
      <c r="CW534" s="138"/>
      <c r="CX534" s="138"/>
      <c r="CY534" s="138"/>
      <c r="CZ534" s="138"/>
      <c r="DA534" s="138"/>
      <c r="DB534" s="138"/>
      <c r="DC534" s="138"/>
      <c r="DD534" s="138"/>
      <c r="DE534" s="138"/>
      <c r="DF534" s="138"/>
      <c r="DG534" s="138"/>
      <c r="DH534" s="138"/>
      <c r="DI534" s="138"/>
      <c r="DJ534" s="138"/>
      <c r="DK534" s="138"/>
      <c r="DL534" s="138"/>
      <c r="DM534" s="138"/>
      <c r="DN534" s="138"/>
      <c r="DO534" s="138"/>
      <c r="DP534" s="138"/>
      <c r="DQ534" s="138"/>
      <c r="DR534" s="138"/>
      <c r="DS534" s="138"/>
      <c r="DT534" s="138"/>
      <c r="DU534" s="138"/>
      <c r="DV534" s="138"/>
      <c r="DW534" s="138"/>
      <c r="DX534" s="138"/>
      <c r="DY534" s="138"/>
      <c r="DZ534" s="138"/>
      <c r="EA534" s="138"/>
      <c r="EB534" s="138"/>
      <c r="EC534" s="138"/>
      <c r="ED534" s="138"/>
      <c r="EE534" s="138"/>
      <c r="EF534" s="138"/>
      <c r="EG534" s="138"/>
      <c r="EH534" s="138"/>
      <c r="EI534" s="138"/>
      <c r="EJ534" s="138"/>
      <c r="EK534" s="138"/>
      <c r="EL534" s="138"/>
      <c r="EM534" s="138"/>
      <c r="EN534" s="138"/>
      <c r="EO534" s="138"/>
      <c r="EP534" s="138"/>
      <c r="EQ534" s="138"/>
      <c r="ER534" s="138"/>
      <c r="ES534" s="138"/>
      <c r="ET534" s="138"/>
      <c r="EU534" s="138"/>
      <c r="EV534" s="138"/>
      <c r="EW534" s="138"/>
      <c r="EX534" s="138"/>
      <c r="EY534" s="138"/>
      <c r="EZ534" s="138"/>
      <c r="FA534" s="138"/>
      <c r="FB534" s="138"/>
      <c r="FC534" s="138"/>
      <c r="FD534" s="138"/>
      <c r="FE534" s="138"/>
      <c r="FF534" s="138"/>
      <c r="FG534" s="138"/>
      <c r="FH534" s="138"/>
      <c r="FI534" s="138"/>
      <c r="FJ534" s="138"/>
      <c r="FK534" s="138"/>
      <c r="FL534" s="138"/>
      <c r="FM534" s="138"/>
      <c r="FN534" s="138"/>
      <c r="FO534" s="138"/>
      <c r="FP534" s="138"/>
      <c r="FQ534" s="138"/>
      <c r="FR534" s="138"/>
      <c r="FS534" s="138"/>
      <c r="FT534" s="138"/>
      <c r="FU534" s="138"/>
      <c r="FV534" s="138"/>
      <c r="FW534" s="138"/>
      <c r="FX534" s="138"/>
      <c r="FY534" s="138"/>
      <c r="FZ534" s="138"/>
      <c r="GA534" s="138"/>
      <c r="GB534" s="138"/>
      <c r="GC534" s="138"/>
      <c r="GF534" s="8"/>
    </row>
    <row r="535" spans="1:188" x14ac:dyDescent="0.1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99"/>
      <c r="Q535" s="138"/>
      <c r="R535" s="138"/>
      <c r="S535" s="138"/>
      <c r="T535" s="199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99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  <c r="BM535" s="138"/>
      <c r="BN535" s="138"/>
      <c r="BO535" s="138"/>
      <c r="BP535" s="138"/>
      <c r="BQ535" s="138"/>
      <c r="BR535" s="138"/>
      <c r="BS535" s="138"/>
      <c r="BT535" s="138"/>
      <c r="BU535" s="138"/>
      <c r="BV535" s="138"/>
      <c r="BW535" s="138"/>
      <c r="BX535" s="138"/>
      <c r="BY535" s="138"/>
      <c r="BZ535" s="138"/>
      <c r="CA535" s="138"/>
      <c r="CB535" s="138"/>
      <c r="CC535" s="138"/>
      <c r="CD535" s="138"/>
      <c r="CE535" s="138"/>
      <c r="CF535" s="138"/>
      <c r="CG535" s="138"/>
      <c r="CH535" s="138"/>
      <c r="CI535" s="138"/>
      <c r="CJ535" s="138"/>
      <c r="CK535" s="138"/>
      <c r="CL535" s="138"/>
      <c r="CM535" s="138"/>
      <c r="CN535" s="138"/>
      <c r="CO535" s="138"/>
      <c r="CP535" s="138"/>
      <c r="CQ535" s="138"/>
      <c r="CR535" s="138"/>
      <c r="CS535" s="138"/>
      <c r="CT535" s="138"/>
      <c r="CU535" s="138"/>
      <c r="CV535" s="138"/>
      <c r="CW535" s="138"/>
      <c r="CX535" s="138"/>
      <c r="CY535" s="138"/>
      <c r="CZ535" s="138"/>
      <c r="DA535" s="138"/>
      <c r="DB535" s="138"/>
      <c r="DC535" s="138"/>
      <c r="DD535" s="138"/>
      <c r="DE535" s="138"/>
      <c r="DF535" s="138"/>
      <c r="DG535" s="138"/>
      <c r="DH535" s="138"/>
      <c r="DI535" s="138"/>
      <c r="DJ535" s="138"/>
      <c r="DK535" s="138"/>
      <c r="DL535" s="138"/>
      <c r="DM535" s="138"/>
      <c r="DN535" s="138"/>
      <c r="DO535" s="138"/>
      <c r="DP535" s="138"/>
      <c r="DQ535" s="138"/>
      <c r="DR535" s="138"/>
      <c r="DS535" s="138"/>
      <c r="DT535" s="138"/>
      <c r="DU535" s="138"/>
      <c r="DV535" s="138"/>
      <c r="DW535" s="138"/>
      <c r="DX535" s="138"/>
      <c r="DY535" s="138"/>
      <c r="DZ535" s="138"/>
      <c r="EA535" s="138"/>
      <c r="EB535" s="138"/>
      <c r="EC535" s="138"/>
      <c r="ED535" s="138"/>
      <c r="EE535" s="138"/>
      <c r="EF535" s="138"/>
      <c r="EG535" s="138"/>
      <c r="EH535" s="138"/>
      <c r="EI535" s="138"/>
      <c r="EJ535" s="138"/>
      <c r="EK535" s="138"/>
      <c r="EL535" s="138"/>
      <c r="EM535" s="138"/>
      <c r="EN535" s="138"/>
      <c r="EO535" s="138"/>
      <c r="EP535" s="138"/>
      <c r="EQ535" s="138"/>
      <c r="ER535" s="138"/>
      <c r="ES535" s="138"/>
      <c r="ET535" s="138"/>
      <c r="EU535" s="138"/>
      <c r="EV535" s="138"/>
      <c r="EW535" s="138"/>
      <c r="EX535" s="138"/>
      <c r="EY535" s="138"/>
      <c r="EZ535" s="138"/>
      <c r="FA535" s="138"/>
      <c r="FB535" s="138"/>
      <c r="FC535" s="138"/>
      <c r="FD535" s="138"/>
      <c r="FE535" s="138"/>
      <c r="FF535" s="138"/>
      <c r="FG535" s="138"/>
      <c r="FH535" s="138"/>
      <c r="FI535" s="138"/>
      <c r="FJ535" s="138"/>
      <c r="FK535" s="138"/>
      <c r="FL535" s="138"/>
      <c r="FM535" s="138"/>
      <c r="FN535" s="138"/>
      <c r="FO535" s="138"/>
      <c r="FP535" s="138"/>
      <c r="FQ535" s="138"/>
      <c r="FR535" s="138"/>
      <c r="FS535" s="138"/>
      <c r="FT535" s="138"/>
      <c r="FU535" s="138"/>
      <c r="FV535" s="138"/>
      <c r="FW535" s="138"/>
      <c r="FX535" s="138"/>
      <c r="FY535" s="138"/>
      <c r="FZ535" s="138"/>
      <c r="GA535" s="138"/>
      <c r="GB535" s="138"/>
      <c r="GC535" s="138"/>
      <c r="GF535" s="8"/>
    </row>
    <row r="536" spans="1:188" x14ac:dyDescent="0.15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99"/>
      <c r="Q536" s="138"/>
      <c r="R536" s="138"/>
      <c r="S536" s="138"/>
      <c r="T536" s="199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99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  <c r="BO536" s="138"/>
      <c r="BP536" s="138"/>
      <c r="BQ536" s="138"/>
      <c r="BR536" s="138"/>
      <c r="BS536" s="138"/>
      <c r="BT536" s="138"/>
      <c r="BU536" s="138"/>
      <c r="BV536" s="138"/>
      <c r="BW536" s="138"/>
      <c r="BX536" s="138"/>
      <c r="BY536" s="138"/>
      <c r="BZ536" s="138"/>
      <c r="CA536" s="138"/>
      <c r="CB536" s="138"/>
      <c r="CC536" s="138"/>
      <c r="CD536" s="138"/>
      <c r="CE536" s="138"/>
      <c r="CF536" s="138"/>
      <c r="CG536" s="138"/>
      <c r="CH536" s="138"/>
      <c r="CI536" s="138"/>
      <c r="CJ536" s="138"/>
      <c r="CK536" s="138"/>
      <c r="CL536" s="138"/>
      <c r="CM536" s="138"/>
      <c r="CN536" s="138"/>
      <c r="CO536" s="138"/>
      <c r="CP536" s="138"/>
      <c r="CQ536" s="138"/>
      <c r="CR536" s="138"/>
      <c r="CS536" s="138"/>
      <c r="CT536" s="138"/>
      <c r="CU536" s="138"/>
      <c r="CV536" s="138"/>
      <c r="CW536" s="138"/>
      <c r="CX536" s="138"/>
      <c r="CY536" s="138"/>
      <c r="CZ536" s="138"/>
      <c r="DA536" s="138"/>
      <c r="DB536" s="138"/>
      <c r="DC536" s="138"/>
      <c r="DD536" s="138"/>
      <c r="DE536" s="138"/>
      <c r="DF536" s="138"/>
      <c r="DG536" s="138"/>
      <c r="DH536" s="138"/>
      <c r="DI536" s="138"/>
      <c r="DJ536" s="138"/>
      <c r="DK536" s="138"/>
      <c r="DL536" s="138"/>
      <c r="DM536" s="138"/>
      <c r="DN536" s="138"/>
      <c r="DO536" s="138"/>
      <c r="DP536" s="138"/>
      <c r="DQ536" s="138"/>
      <c r="DR536" s="138"/>
      <c r="DS536" s="138"/>
      <c r="DT536" s="138"/>
      <c r="DU536" s="138"/>
      <c r="DV536" s="138"/>
      <c r="DW536" s="138"/>
      <c r="DX536" s="138"/>
      <c r="DY536" s="138"/>
      <c r="DZ536" s="138"/>
      <c r="EA536" s="138"/>
      <c r="EB536" s="138"/>
      <c r="EC536" s="138"/>
      <c r="ED536" s="138"/>
      <c r="EE536" s="138"/>
      <c r="EF536" s="138"/>
      <c r="EG536" s="138"/>
      <c r="EH536" s="138"/>
      <c r="EI536" s="138"/>
      <c r="EJ536" s="138"/>
      <c r="EK536" s="138"/>
      <c r="EL536" s="138"/>
      <c r="EM536" s="138"/>
      <c r="EN536" s="138"/>
      <c r="EO536" s="138"/>
      <c r="EP536" s="138"/>
      <c r="EQ536" s="138"/>
      <c r="ER536" s="138"/>
      <c r="ES536" s="138"/>
      <c r="ET536" s="138"/>
      <c r="EU536" s="138"/>
      <c r="EV536" s="138"/>
      <c r="EW536" s="138"/>
      <c r="EX536" s="138"/>
      <c r="EY536" s="138"/>
      <c r="EZ536" s="138"/>
      <c r="FA536" s="138"/>
      <c r="FB536" s="138"/>
      <c r="FC536" s="138"/>
      <c r="FD536" s="138"/>
      <c r="FE536" s="138"/>
      <c r="FF536" s="138"/>
      <c r="FG536" s="138"/>
      <c r="FH536" s="138"/>
      <c r="FI536" s="138"/>
      <c r="FJ536" s="138"/>
      <c r="FK536" s="138"/>
      <c r="FL536" s="138"/>
      <c r="FM536" s="138"/>
      <c r="FN536" s="138"/>
      <c r="FO536" s="138"/>
      <c r="FP536" s="138"/>
      <c r="FQ536" s="138"/>
      <c r="FR536" s="138"/>
      <c r="FS536" s="138"/>
      <c r="FT536" s="138"/>
      <c r="FU536" s="138"/>
      <c r="FV536" s="138"/>
      <c r="FW536" s="138"/>
      <c r="FX536" s="138"/>
      <c r="FY536" s="138"/>
      <c r="FZ536" s="138"/>
      <c r="GA536" s="138"/>
      <c r="GB536" s="138"/>
      <c r="GC536" s="138"/>
      <c r="GF536" s="8"/>
    </row>
    <row r="537" spans="1:188" x14ac:dyDescent="0.15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99"/>
      <c r="Q537" s="138"/>
      <c r="R537" s="138"/>
      <c r="S537" s="138"/>
      <c r="T537" s="199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99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38"/>
      <c r="BI537" s="138"/>
      <c r="BJ537" s="138"/>
      <c r="BK537" s="138"/>
      <c r="BL537" s="138"/>
      <c r="BM537" s="138"/>
      <c r="BN537" s="138"/>
      <c r="BO537" s="138"/>
      <c r="BP537" s="138"/>
      <c r="BQ537" s="138"/>
      <c r="BR537" s="138"/>
      <c r="BS537" s="138"/>
      <c r="BT537" s="138"/>
      <c r="BU537" s="138"/>
      <c r="BV537" s="138"/>
      <c r="BW537" s="138"/>
      <c r="BX537" s="138"/>
      <c r="BY537" s="138"/>
      <c r="BZ537" s="138"/>
      <c r="CA537" s="138"/>
      <c r="CB537" s="138"/>
      <c r="CC537" s="138"/>
      <c r="CD537" s="138"/>
      <c r="CE537" s="138"/>
      <c r="CF537" s="138"/>
      <c r="CG537" s="138"/>
      <c r="CH537" s="138"/>
      <c r="CI537" s="138"/>
      <c r="CJ537" s="138"/>
      <c r="CK537" s="138"/>
      <c r="CL537" s="138"/>
      <c r="CM537" s="138"/>
      <c r="CN537" s="138"/>
      <c r="CO537" s="138"/>
      <c r="CP537" s="138"/>
      <c r="CQ537" s="138"/>
      <c r="CR537" s="138"/>
      <c r="CS537" s="138"/>
      <c r="CT537" s="138"/>
      <c r="CU537" s="138"/>
      <c r="CV537" s="138"/>
      <c r="CW537" s="138"/>
      <c r="CX537" s="138"/>
      <c r="CY537" s="138"/>
      <c r="CZ537" s="138"/>
      <c r="DA537" s="138"/>
      <c r="DB537" s="138"/>
      <c r="DC537" s="138"/>
      <c r="DD537" s="138"/>
      <c r="DE537" s="138"/>
      <c r="DF537" s="138"/>
      <c r="DG537" s="138"/>
      <c r="DH537" s="138"/>
      <c r="DI537" s="138"/>
      <c r="DJ537" s="138"/>
      <c r="DK537" s="138"/>
      <c r="DL537" s="138"/>
      <c r="DM537" s="138"/>
      <c r="DN537" s="138"/>
      <c r="DO537" s="138"/>
      <c r="DP537" s="138"/>
      <c r="DQ537" s="138"/>
      <c r="DR537" s="138"/>
      <c r="DS537" s="138"/>
      <c r="DT537" s="138"/>
      <c r="DU537" s="138"/>
      <c r="DV537" s="138"/>
      <c r="DW537" s="138"/>
      <c r="DX537" s="138"/>
      <c r="DY537" s="138"/>
      <c r="DZ537" s="138"/>
      <c r="EA537" s="138"/>
      <c r="EB537" s="138"/>
      <c r="EC537" s="138"/>
      <c r="ED537" s="138"/>
      <c r="EE537" s="138"/>
      <c r="EF537" s="138"/>
      <c r="EG537" s="138"/>
      <c r="EH537" s="138"/>
      <c r="EI537" s="138"/>
      <c r="EJ537" s="138"/>
      <c r="EK537" s="138"/>
      <c r="EL537" s="138"/>
      <c r="EM537" s="138"/>
      <c r="EN537" s="138"/>
      <c r="EO537" s="138"/>
      <c r="EP537" s="138"/>
      <c r="EQ537" s="138"/>
      <c r="ER537" s="138"/>
      <c r="ES537" s="138"/>
      <c r="ET537" s="138"/>
      <c r="EU537" s="138"/>
      <c r="EV537" s="138"/>
      <c r="EW537" s="138"/>
      <c r="EX537" s="138"/>
      <c r="EY537" s="138"/>
      <c r="EZ537" s="138"/>
      <c r="FA537" s="138"/>
      <c r="FB537" s="138"/>
      <c r="FC537" s="138"/>
      <c r="FD537" s="138"/>
      <c r="FE537" s="138"/>
      <c r="FF537" s="138"/>
      <c r="FG537" s="138"/>
      <c r="FH537" s="138"/>
      <c r="FI537" s="138"/>
      <c r="FJ537" s="138"/>
      <c r="FK537" s="138"/>
      <c r="FL537" s="138"/>
      <c r="FM537" s="138"/>
      <c r="FN537" s="138"/>
      <c r="FO537" s="138"/>
      <c r="FP537" s="138"/>
      <c r="FQ537" s="138"/>
      <c r="FR537" s="138"/>
      <c r="FS537" s="138"/>
      <c r="FT537" s="138"/>
      <c r="FU537" s="138"/>
      <c r="FV537" s="138"/>
      <c r="FW537" s="138"/>
      <c r="FX537" s="138"/>
      <c r="FY537" s="138"/>
      <c r="FZ537" s="138"/>
      <c r="GA537" s="138"/>
      <c r="GB537" s="138"/>
      <c r="GC537" s="138"/>
      <c r="GF537" s="8"/>
    </row>
    <row r="538" spans="1:188" x14ac:dyDescent="0.15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99"/>
      <c r="Q538" s="138"/>
      <c r="R538" s="138"/>
      <c r="S538" s="138"/>
      <c r="T538" s="199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99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  <c r="BP538" s="138"/>
      <c r="BQ538" s="138"/>
      <c r="BR538" s="138"/>
      <c r="BS538" s="138"/>
      <c r="BT538" s="138"/>
      <c r="BU538" s="138"/>
      <c r="BV538" s="138"/>
      <c r="BW538" s="138"/>
      <c r="BX538" s="138"/>
      <c r="BY538" s="138"/>
      <c r="BZ538" s="138"/>
      <c r="CA538" s="138"/>
      <c r="CB538" s="138"/>
      <c r="CC538" s="138"/>
      <c r="CD538" s="138"/>
      <c r="CE538" s="138"/>
      <c r="CF538" s="138"/>
      <c r="CG538" s="138"/>
      <c r="CH538" s="138"/>
      <c r="CI538" s="138"/>
      <c r="CJ538" s="138"/>
      <c r="CK538" s="138"/>
      <c r="CL538" s="138"/>
      <c r="CM538" s="138"/>
      <c r="CN538" s="138"/>
      <c r="CO538" s="138"/>
      <c r="CP538" s="138"/>
      <c r="CQ538" s="138"/>
      <c r="CR538" s="138"/>
      <c r="CS538" s="138"/>
      <c r="CT538" s="138"/>
      <c r="CU538" s="138"/>
      <c r="CV538" s="138"/>
      <c r="CW538" s="138"/>
      <c r="CX538" s="138"/>
      <c r="CY538" s="138"/>
      <c r="CZ538" s="138"/>
      <c r="DA538" s="138"/>
      <c r="DB538" s="138"/>
      <c r="DC538" s="138"/>
      <c r="DD538" s="138"/>
      <c r="DE538" s="138"/>
      <c r="DF538" s="138"/>
      <c r="DG538" s="138"/>
      <c r="DH538" s="138"/>
      <c r="DI538" s="138"/>
      <c r="DJ538" s="138"/>
      <c r="DK538" s="138"/>
      <c r="DL538" s="138"/>
      <c r="DM538" s="138"/>
      <c r="DN538" s="138"/>
      <c r="DO538" s="138"/>
      <c r="DP538" s="138"/>
      <c r="DQ538" s="138"/>
      <c r="DR538" s="138"/>
      <c r="DS538" s="138"/>
      <c r="DT538" s="138"/>
      <c r="DU538" s="138"/>
      <c r="DV538" s="138"/>
      <c r="DW538" s="138"/>
      <c r="DX538" s="138"/>
      <c r="DY538" s="138"/>
      <c r="DZ538" s="138"/>
      <c r="EA538" s="138"/>
      <c r="EB538" s="138"/>
      <c r="EC538" s="138"/>
      <c r="ED538" s="138"/>
      <c r="EE538" s="138"/>
      <c r="EF538" s="138"/>
      <c r="EG538" s="138"/>
      <c r="EH538" s="138"/>
      <c r="EI538" s="138"/>
      <c r="EJ538" s="138"/>
      <c r="EK538" s="138"/>
      <c r="EL538" s="138"/>
      <c r="EM538" s="138"/>
      <c r="EN538" s="138"/>
      <c r="EO538" s="138"/>
      <c r="EP538" s="138"/>
      <c r="EQ538" s="138"/>
      <c r="ER538" s="138"/>
      <c r="ES538" s="138"/>
      <c r="ET538" s="138"/>
      <c r="EU538" s="138"/>
      <c r="EV538" s="138"/>
      <c r="EW538" s="138"/>
      <c r="EX538" s="138"/>
      <c r="EY538" s="138"/>
      <c r="EZ538" s="138"/>
      <c r="FA538" s="138"/>
      <c r="FB538" s="138"/>
      <c r="FC538" s="138"/>
      <c r="FD538" s="138"/>
      <c r="FE538" s="138"/>
      <c r="FF538" s="138"/>
      <c r="FG538" s="138"/>
      <c r="FH538" s="138"/>
      <c r="FI538" s="138"/>
      <c r="FJ538" s="138"/>
      <c r="FK538" s="138"/>
      <c r="FL538" s="138"/>
      <c r="FM538" s="138"/>
      <c r="FN538" s="138"/>
      <c r="FO538" s="138"/>
      <c r="FP538" s="138"/>
      <c r="FQ538" s="138"/>
      <c r="FR538" s="138"/>
      <c r="FS538" s="138"/>
      <c r="FT538" s="138"/>
      <c r="FU538" s="138"/>
      <c r="FV538" s="138"/>
      <c r="FW538" s="138"/>
      <c r="FX538" s="138"/>
      <c r="FY538" s="138"/>
      <c r="FZ538" s="138"/>
      <c r="GA538" s="138"/>
      <c r="GB538" s="138"/>
      <c r="GC538" s="138"/>
      <c r="GF538" s="8"/>
    </row>
    <row r="539" spans="1:188" x14ac:dyDescent="0.15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99"/>
      <c r="Q539" s="138"/>
      <c r="R539" s="138"/>
      <c r="S539" s="138"/>
      <c r="T539" s="199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99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8"/>
      <c r="BC539" s="138"/>
      <c r="BD539" s="138"/>
      <c r="BE539" s="138"/>
      <c r="BF539" s="138"/>
      <c r="BG539" s="138"/>
      <c r="BH539" s="138"/>
      <c r="BI539" s="138"/>
      <c r="BJ539" s="138"/>
      <c r="BK539" s="138"/>
      <c r="BL539" s="138"/>
      <c r="BM539" s="138"/>
      <c r="BN539" s="138"/>
      <c r="BO539" s="138"/>
      <c r="BP539" s="138"/>
      <c r="BQ539" s="138"/>
      <c r="BR539" s="138"/>
      <c r="BS539" s="138"/>
      <c r="BT539" s="138"/>
      <c r="BU539" s="138"/>
      <c r="BV539" s="138"/>
      <c r="BW539" s="138"/>
      <c r="BX539" s="138"/>
      <c r="BY539" s="138"/>
      <c r="BZ539" s="138"/>
      <c r="CA539" s="138"/>
      <c r="CB539" s="138"/>
      <c r="CC539" s="138"/>
      <c r="CD539" s="138"/>
      <c r="CE539" s="138"/>
      <c r="CF539" s="138"/>
      <c r="CG539" s="138"/>
      <c r="CH539" s="138"/>
      <c r="CI539" s="138"/>
      <c r="CJ539" s="138"/>
      <c r="CK539" s="138"/>
      <c r="CL539" s="138"/>
      <c r="CM539" s="138"/>
      <c r="CN539" s="138"/>
      <c r="CO539" s="138"/>
      <c r="CP539" s="138"/>
      <c r="CQ539" s="138"/>
      <c r="CR539" s="138"/>
      <c r="CS539" s="138"/>
      <c r="CT539" s="138"/>
      <c r="CU539" s="138"/>
      <c r="CV539" s="138"/>
      <c r="CW539" s="138"/>
      <c r="CX539" s="138"/>
      <c r="CY539" s="138"/>
      <c r="CZ539" s="138"/>
      <c r="DA539" s="138"/>
      <c r="DB539" s="138"/>
      <c r="DC539" s="138"/>
      <c r="DD539" s="138"/>
      <c r="DE539" s="138"/>
      <c r="DF539" s="138"/>
      <c r="DG539" s="138"/>
      <c r="DH539" s="138"/>
      <c r="DI539" s="138"/>
      <c r="DJ539" s="138"/>
      <c r="DK539" s="138"/>
      <c r="DL539" s="138"/>
      <c r="DM539" s="138"/>
      <c r="DN539" s="138"/>
      <c r="DO539" s="138"/>
      <c r="DP539" s="138"/>
      <c r="DQ539" s="138"/>
      <c r="DR539" s="138"/>
      <c r="DS539" s="138"/>
      <c r="DT539" s="138"/>
      <c r="DU539" s="138"/>
      <c r="DV539" s="138"/>
      <c r="DW539" s="138"/>
      <c r="DX539" s="138"/>
      <c r="DY539" s="138"/>
      <c r="DZ539" s="138"/>
      <c r="EA539" s="138"/>
      <c r="EB539" s="138"/>
      <c r="EC539" s="138"/>
      <c r="ED539" s="138"/>
      <c r="EE539" s="138"/>
      <c r="EF539" s="138"/>
      <c r="EG539" s="138"/>
      <c r="EH539" s="138"/>
      <c r="EI539" s="138"/>
      <c r="EJ539" s="138"/>
      <c r="EK539" s="138"/>
      <c r="EL539" s="138"/>
      <c r="EM539" s="138"/>
      <c r="EN539" s="138"/>
      <c r="EO539" s="138"/>
      <c r="EP539" s="138"/>
      <c r="EQ539" s="138"/>
      <c r="ER539" s="138"/>
      <c r="ES539" s="138"/>
      <c r="ET539" s="138"/>
      <c r="EU539" s="138"/>
      <c r="EV539" s="138"/>
      <c r="EW539" s="138"/>
      <c r="EX539" s="138"/>
      <c r="EY539" s="138"/>
      <c r="EZ539" s="138"/>
      <c r="FA539" s="138"/>
      <c r="FB539" s="138"/>
      <c r="FC539" s="138"/>
      <c r="FD539" s="138"/>
      <c r="FE539" s="138"/>
      <c r="FF539" s="138"/>
      <c r="FG539" s="138"/>
      <c r="FH539" s="138"/>
      <c r="FI539" s="138"/>
      <c r="FJ539" s="138"/>
      <c r="FK539" s="138"/>
      <c r="FL539" s="138"/>
      <c r="FM539" s="138"/>
      <c r="FN539" s="138"/>
      <c r="FO539" s="138"/>
      <c r="FP539" s="138"/>
      <c r="FQ539" s="138"/>
      <c r="FR539" s="138"/>
      <c r="FS539" s="138"/>
      <c r="FT539" s="138"/>
      <c r="FU539" s="138"/>
      <c r="FV539" s="138"/>
      <c r="FW539" s="138"/>
      <c r="FX539" s="138"/>
      <c r="FY539" s="138"/>
      <c r="FZ539" s="138"/>
      <c r="GA539" s="138"/>
      <c r="GB539" s="138"/>
      <c r="GC539" s="138"/>
      <c r="GF539" s="8"/>
    </row>
    <row r="540" spans="1:188" x14ac:dyDescent="0.15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99"/>
      <c r="Q540" s="138"/>
      <c r="R540" s="138"/>
      <c r="S540" s="138"/>
      <c r="T540" s="199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99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8"/>
      <c r="BC540" s="138"/>
      <c r="BD540" s="138"/>
      <c r="BE540" s="138"/>
      <c r="BF540" s="138"/>
      <c r="BG540" s="138"/>
      <c r="BH540" s="138"/>
      <c r="BI540" s="138"/>
      <c r="BJ540" s="138"/>
      <c r="BK540" s="138"/>
      <c r="BL540" s="138"/>
      <c r="BM540" s="138"/>
      <c r="BN540" s="138"/>
      <c r="BO540" s="138"/>
      <c r="BP540" s="138"/>
      <c r="BQ540" s="138"/>
      <c r="BR540" s="138"/>
      <c r="BS540" s="138"/>
      <c r="BT540" s="138"/>
      <c r="BU540" s="138"/>
      <c r="BV540" s="138"/>
      <c r="BW540" s="138"/>
      <c r="BX540" s="138"/>
      <c r="BY540" s="138"/>
      <c r="BZ540" s="138"/>
      <c r="CA540" s="138"/>
      <c r="CB540" s="138"/>
      <c r="CC540" s="138"/>
      <c r="CD540" s="138"/>
      <c r="CE540" s="138"/>
      <c r="CF540" s="138"/>
      <c r="CG540" s="138"/>
      <c r="CH540" s="138"/>
      <c r="CI540" s="138"/>
      <c r="CJ540" s="138"/>
      <c r="CK540" s="138"/>
      <c r="CL540" s="138"/>
      <c r="CM540" s="138"/>
      <c r="CN540" s="138"/>
      <c r="CO540" s="138"/>
      <c r="CP540" s="138"/>
      <c r="CQ540" s="138"/>
      <c r="CR540" s="138"/>
      <c r="CS540" s="138"/>
      <c r="CT540" s="138"/>
      <c r="CU540" s="138"/>
      <c r="CV540" s="138"/>
      <c r="CW540" s="138"/>
      <c r="CX540" s="138"/>
      <c r="CY540" s="138"/>
      <c r="CZ540" s="138"/>
      <c r="DA540" s="138"/>
      <c r="DB540" s="138"/>
      <c r="DC540" s="138"/>
      <c r="DD540" s="138"/>
      <c r="DE540" s="138"/>
      <c r="DF540" s="138"/>
      <c r="DG540" s="138"/>
      <c r="DH540" s="138"/>
      <c r="DI540" s="138"/>
      <c r="DJ540" s="138"/>
      <c r="DK540" s="138"/>
      <c r="DL540" s="138"/>
      <c r="DM540" s="138"/>
      <c r="DN540" s="138"/>
      <c r="DO540" s="138"/>
      <c r="DP540" s="138"/>
      <c r="DQ540" s="138"/>
      <c r="DR540" s="138"/>
      <c r="DS540" s="138"/>
      <c r="DT540" s="138"/>
      <c r="DU540" s="138"/>
      <c r="DV540" s="138"/>
      <c r="DW540" s="138"/>
      <c r="DX540" s="138"/>
      <c r="DY540" s="138"/>
      <c r="DZ540" s="138"/>
      <c r="EA540" s="138"/>
      <c r="EB540" s="138"/>
      <c r="EC540" s="138"/>
      <c r="ED540" s="138"/>
      <c r="EE540" s="138"/>
      <c r="EF540" s="138"/>
      <c r="EG540" s="138"/>
      <c r="EH540" s="138"/>
      <c r="EI540" s="138"/>
      <c r="EJ540" s="138"/>
      <c r="EK540" s="138"/>
      <c r="EL540" s="138"/>
      <c r="EM540" s="138"/>
      <c r="EN540" s="138"/>
      <c r="EO540" s="138"/>
      <c r="EP540" s="138"/>
      <c r="EQ540" s="138"/>
      <c r="ER540" s="138"/>
      <c r="ES540" s="138"/>
      <c r="ET540" s="138"/>
      <c r="EU540" s="138"/>
      <c r="EV540" s="138"/>
      <c r="EW540" s="138"/>
      <c r="EX540" s="138"/>
      <c r="EY540" s="138"/>
      <c r="EZ540" s="138"/>
      <c r="FA540" s="138"/>
      <c r="FB540" s="138"/>
      <c r="FC540" s="138"/>
      <c r="FD540" s="138"/>
      <c r="FE540" s="138"/>
      <c r="FF540" s="138"/>
      <c r="FG540" s="138"/>
      <c r="FH540" s="138"/>
      <c r="FI540" s="138"/>
      <c r="FJ540" s="138"/>
      <c r="FK540" s="138"/>
      <c r="FL540" s="138"/>
      <c r="FM540" s="138"/>
      <c r="FN540" s="138"/>
      <c r="FO540" s="138"/>
      <c r="FP540" s="138"/>
      <c r="FQ540" s="138"/>
      <c r="FR540" s="138"/>
      <c r="FS540" s="138"/>
      <c r="FT540" s="138"/>
      <c r="FU540" s="138"/>
      <c r="FV540" s="138"/>
      <c r="FW540" s="138"/>
      <c r="FX540" s="138"/>
      <c r="FY540" s="138"/>
      <c r="FZ540" s="138"/>
      <c r="GA540" s="138"/>
      <c r="GB540" s="138"/>
      <c r="GC540" s="138"/>
      <c r="GF540" s="8"/>
    </row>
    <row r="541" spans="1:188" x14ac:dyDescent="0.15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99"/>
      <c r="Q541" s="138"/>
      <c r="R541" s="138"/>
      <c r="S541" s="138"/>
      <c r="T541" s="199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99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8"/>
      <c r="BC541" s="138"/>
      <c r="BD541" s="138"/>
      <c r="BE541" s="138"/>
      <c r="BF541" s="138"/>
      <c r="BG541" s="138"/>
      <c r="BH541" s="138"/>
      <c r="BI541" s="138"/>
      <c r="BJ541" s="138"/>
      <c r="BK541" s="138"/>
      <c r="BL541" s="138"/>
      <c r="BM541" s="138"/>
      <c r="BN541" s="138"/>
      <c r="BO541" s="138"/>
      <c r="BP541" s="138"/>
      <c r="BQ541" s="138"/>
      <c r="BR541" s="138"/>
      <c r="BS541" s="138"/>
      <c r="BT541" s="138"/>
      <c r="BU541" s="138"/>
      <c r="BV541" s="138"/>
      <c r="BW541" s="138"/>
      <c r="BX541" s="138"/>
      <c r="BY541" s="138"/>
      <c r="BZ541" s="138"/>
      <c r="CA541" s="138"/>
      <c r="CB541" s="138"/>
      <c r="CC541" s="138"/>
      <c r="CD541" s="138"/>
      <c r="CE541" s="138"/>
      <c r="CF541" s="138"/>
      <c r="CG541" s="138"/>
      <c r="CH541" s="138"/>
      <c r="CI541" s="138"/>
      <c r="CJ541" s="138"/>
      <c r="CK541" s="138"/>
      <c r="CL541" s="138"/>
      <c r="CM541" s="138"/>
      <c r="CN541" s="138"/>
      <c r="CO541" s="138"/>
      <c r="CP541" s="138"/>
      <c r="CQ541" s="138"/>
      <c r="CR541" s="138"/>
      <c r="CS541" s="138"/>
      <c r="CT541" s="138"/>
      <c r="CU541" s="138"/>
      <c r="CV541" s="138"/>
      <c r="CW541" s="138"/>
      <c r="CX541" s="138"/>
      <c r="CY541" s="138"/>
      <c r="CZ541" s="138"/>
      <c r="DA541" s="138"/>
      <c r="DB541" s="138"/>
      <c r="DC541" s="138"/>
      <c r="DD541" s="138"/>
      <c r="DE541" s="138"/>
      <c r="DF541" s="138"/>
      <c r="DG541" s="138"/>
      <c r="DH541" s="138"/>
      <c r="DI541" s="138"/>
      <c r="DJ541" s="138"/>
      <c r="DK541" s="138"/>
      <c r="DL541" s="138"/>
      <c r="DM541" s="138"/>
      <c r="DN541" s="138"/>
      <c r="DO541" s="138"/>
      <c r="DP541" s="138"/>
      <c r="DQ541" s="138"/>
      <c r="DR541" s="138"/>
      <c r="DS541" s="138"/>
      <c r="DT541" s="138"/>
      <c r="DU541" s="138"/>
      <c r="DV541" s="138"/>
      <c r="DW541" s="138"/>
      <c r="DX541" s="138"/>
      <c r="DY541" s="138"/>
      <c r="DZ541" s="138"/>
      <c r="EA541" s="138"/>
      <c r="EB541" s="138"/>
      <c r="EC541" s="138"/>
      <c r="ED541" s="138"/>
      <c r="EE541" s="138"/>
      <c r="EF541" s="138"/>
      <c r="EG541" s="138"/>
      <c r="EH541" s="138"/>
      <c r="EI541" s="138"/>
      <c r="EJ541" s="138"/>
      <c r="EK541" s="138"/>
      <c r="EL541" s="138"/>
      <c r="EM541" s="138"/>
      <c r="EN541" s="138"/>
      <c r="EO541" s="138"/>
      <c r="EP541" s="138"/>
      <c r="EQ541" s="138"/>
      <c r="ER541" s="138"/>
      <c r="ES541" s="138"/>
      <c r="ET541" s="138"/>
      <c r="EU541" s="138"/>
      <c r="EV541" s="138"/>
      <c r="EW541" s="138"/>
      <c r="EX541" s="138"/>
      <c r="EY541" s="138"/>
      <c r="EZ541" s="138"/>
      <c r="FA541" s="138"/>
      <c r="FB541" s="138"/>
      <c r="FC541" s="138"/>
      <c r="FD541" s="138"/>
      <c r="FE541" s="138"/>
      <c r="FF541" s="138"/>
      <c r="FG541" s="138"/>
      <c r="FH541" s="138"/>
      <c r="FI541" s="138"/>
      <c r="FJ541" s="138"/>
      <c r="FK541" s="138"/>
      <c r="FL541" s="138"/>
      <c r="FM541" s="138"/>
      <c r="FN541" s="138"/>
      <c r="FO541" s="138"/>
      <c r="FP541" s="138"/>
      <c r="FQ541" s="138"/>
      <c r="FR541" s="138"/>
      <c r="FS541" s="138"/>
      <c r="FT541" s="138"/>
      <c r="FU541" s="138"/>
      <c r="FV541" s="138"/>
      <c r="FW541" s="138"/>
      <c r="FX541" s="138"/>
      <c r="FY541" s="138"/>
      <c r="FZ541" s="138"/>
      <c r="GA541" s="138"/>
      <c r="GB541" s="138"/>
      <c r="GC541" s="138"/>
      <c r="GF541" s="8"/>
    </row>
    <row r="542" spans="1:188" x14ac:dyDescent="0.15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99"/>
      <c r="Q542" s="138"/>
      <c r="R542" s="138"/>
      <c r="S542" s="138"/>
      <c r="T542" s="199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99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8"/>
      <c r="BC542" s="138"/>
      <c r="BD542" s="138"/>
      <c r="BE542" s="138"/>
      <c r="BF542" s="138"/>
      <c r="BG542" s="138"/>
      <c r="BH542" s="138"/>
      <c r="BI542" s="138"/>
      <c r="BJ542" s="138"/>
      <c r="BK542" s="138"/>
      <c r="BL542" s="138"/>
      <c r="BM542" s="138"/>
      <c r="BN542" s="138"/>
      <c r="BO542" s="138"/>
      <c r="BP542" s="138"/>
      <c r="BQ542" s="138"/>
      <c r="BR542" s="138"/>
      <c r="BS542" s="138"/>
      <c r="BT542" s="138"/>
      <c r="BU542" s="138"/>
      <c r="BV542" s="138"/>
      <c r="BW542" s="138"/>
      <c r="BX542" s="138"/>
      <c r="BY542" s="138"/>
      <c r="BZ542" s="138"/>
      <c r="CA542" s="138"/>
      <c r="CB542" s="138"/>
      <c r="CC542" s="138"/>
      <c r="CD542" s="138"/>
      <c r="CE542" s="138"/>
      <c r="CF542" s="138"/>
      <c r="CG542" s="138"/>
      <c r="CH542" s="138"/>
      <c r="CI542" s="138"/>
      <c r="CJ542" s="138"/>
      <c r="CK542" s="138"/>
      <c r="CL542" s="138"/>
      <c r="CM542" s="138"/>
      <c r="CN542" s="138"/>
      <c r="CO542" s="138"/>
      <c r="CP542" s="138"/>
      <c r="CQ542" s="138"/>
      <c r="CR542" s="138"/>
      <c r="CS542" s="138"/>
      <c r="CT542" s="138"/>
      <c r="CU542" s="138"/>
      <c r="CV542" s="138"/>
      <c r="CW542" s="138"/>
      <c r="CX542" s="138"/>
      <c r="CY542" s="138"/>
      <c r="CZ542" s="138"/>
      <c r="DA542" s="138"/>
      <c r="DB542" s="138"/>
      <c r="DC542" s="138"/>
      <c r="DD542" s="138"/>
      <c r="DE542" s="138"/>
      <c r="DF542" s="138"/>
      <c r="DG542" s="138"/>
      <c r="DH542" s="138"/>
      <c r="DI542" s="138"/>
      <c r="DJ542" s="138"/>
      <c r="DK542" s="138"/>
      <c r="DL542" s="138"/>
      <c r="DM542" s="138"/>
      <c r="DN542" s="138"/>
      <c r="DO542" s="138"/>
      <c r="DP542" s="138"/>
      <c r="DQ542" s="138"/>
      <c r="DR542" s="138"/>
      <c r="DS542" s="138"/>
      <c r="DT542" s="138"/>
      <c r="DU542" s="138"/>
      <c r="DV542" s="138"/>
      <c r="DW542" s="138"/>
      <c r="DX542" s="138"/>
      <c r="DY542" s="138"/>
      <c r="DZ542" s="138"/>
      <c r="EA542" s="138"/>
      <c r="EB542" s="138"/>
      <c r="EC542" s="138"/>
      <c r="ED542" s="138"/>
      <c r="EE542" s="138"/>
      <c r="EF542" s="138"/>
      <c r="EG542" s="138"/>
      <c r="EH542" s="138"/>
      <c r="EI542" s="138"/>
      <c r="EJ542" s="138"/>
      <c r="EK542" s="138"/>
      <c r="EL542" s="138"/>
      <c r="EM542" s="138"/>
      <c r="EN542" s="138"/>
      <c r="EO542" s="138"/>
      <c r="EP542" s="138"/>
      <c r="EQ542" s="138"/>
      <c r="ER542" s="138"/>
      <c r="ES542" s="138"/>
      <c r="ET542" s="138"/>
      <c r="EU542" s="138"/>
      <c r="EV542" s="138"/>
      <c r="EW542" s="138"/>
      <c r="EX542" s="138"/>
      <c r="EY542" s="138"/>
      <c r="EZ542" s="138"/>
      <c r="FA542" s="138"/>
      <c r="FB542" s="138"/>
      <c r="FC542" s="138"/>
      <c r="FD542" s="138"/>
      <c r="FE542" s="138"/>
      <c r="FF542" s="138"/>
      <c r="FG542" s="138"/>
      <c r="FH542" s="138"/>
      <c r="FI542" s="138"/>
      <c r="FJ542" s="138"/>
      <c r="FK542" s="138"/>
      <c r="FL542" s="138"/>
      <c r="FM542" s="138"/>
      <c r="FN542" s="138"/>
      <c r="FO542" s="138"/>
      <c r="FP542" s="138"/>
      <c r="FQ542" s="138"/>
      <c r="FR542" s="138"/>
      <c r="FS542" s="138"/>
      <c r="FT542" s="138"/>
      <c r="FU542" s="138"/>
      <c r="FV542" s="138"/>
      <c r="FW542" s="138"/>
      <c r="FX542" s="138"/>
      <c r="FY542" s="138"/>
      <c r="FZ542" s="138"/>
      <c r="GA542" s="138"/>
      <c r="GB542" s="138"/>
      <c r="GC542" s="138"/>
      <c r="GF542" s="8"/>
    </row>
    <row r="543" spans="1:188" x14ac:dyDescent="0.15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99"/>
      <c r="Q543" s="138"/>
      <c r="R543" s="138"/>
      <c r="S543" s="138"/>
      <c r="T543" s="199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99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8"/>
      <c r="BC543" s="138"/>
      <c r="BD543" s="138"/>
      <c r="BE543" s="138"/>
      <c r="BF543" s="138"/>
      <c r="BG543" s="138"/>
      <c r="BH543" s="138"/>
      <c r="BI543" s="138"/>
      <c r="BJ543" s="138"/>
      <c r="BK543" s="138"/>
      <c r="BL543" s="138"/>
      <c r="BM543" s="138"/>
      <c r="BN543" s="138"/>
      <c r="BO543" s="138"/>
      <c r="BP543" s="138"/>
      <c r="BQ543" s="138"/>
      <c r="BR543" s="138"/>
      <c r="BS543" s="138"/>
      <c r="BT543" s="138"/>
      <c r="BU543" s="138"/>
      <c r="BV543" s="138"/>
      <c r="BW543" s="138"/>
      <c r="BX543" s="138"/>
      <c r="BY543" s="138"/>
      <c r="BZ543" s="138"/>
      <c r="CA543" s="138"/>
      <c r="CB543" s="138"/>
      <c r="CC543" s="138"/>
      <c r="CD543" s="138"/>
      <c r="CE543" s="138"/>
      <c r="CF543" s="138"/>
      <c r="CG543" s="138"/>
      <c r="CH543" s="138"/>
      <c r="CI543" s="138"/>
      <c r="CJ543" s="138"/>
      <c r="CK543" s="138"/>
      <c r="CL543" s="138"/>
      <c r="CM543" s="138"/>
      <c r="CN543" s="138"/>
      <c r="CO543" s="138"/>
      <c r="CP543" s="138"/>
      <c r="CQ543" s="138"/>
      <c r="CR543" s="138"/>
      <c r="CS543" s="138"/>
      <c r="CT543" s="138"/>
      <c r="CU543" s="138"/>
      <c r="CV543" s="138"/>
      <c r="CW543" s="138"/>
      <c r="CX543" s="138"/>
      <c r="CY543" s="138"/>
      <c r="CZ543" s="138"/>
      <c r="DA543" s="138"/>
      <c r="DB543" s="138"/>
      <c r="DC543" s="138"/>
      <c r="DD543" s="138"/>
      <c r="DE543" s="138"/>
      <c r="DF543" s="138"/>
      <c r="DG543" s="138"/>
      <c r="DH543" s="138"/>
      <c r="DI543" s="138"/>
      <c r="DJ543" s="138"/>
      <c r="DK543" s="138"/>
      <c r="DL543" s="138"/>
      <c r="DM543" s="138"/>
      <c r="DN543" s="138"/>
      <c r="DO543" s="138"/>
      <c r="DP543" s="138"/>
      <c r="DQ543" s="138"/>
      <c r="DR543" s="138"/>
      <c r="DS543" s="138"/>
      <c r="DT543" s="138"/>
      <c r="DU543" s="138"/>
      <c r="DV543" s="138"/>
      <c r="DW543" s="138"/>
      <c r="DX543" s="138"/>
      <c r="DY543" s="138"/>
      <c r="DZ543" s="138"/>
      <c r="EA543" s="138"/>
      <c r="EB543" s="138"/>
      <c r="EC543" s="138"/>
      <c r="ED543" s="138"/>
      <c r="EE543" s="138"/>
      <c r="EF543" s="138"/>
      <c r="EG543" s="138"/>
      <c r="EH543" s="138"/>
      <c r="EI543" s="138"/>
      <c r="EJ543" s="138"/>
      <c r="EK543" s="138"/>
      <c r="EL543" s="138"/>
      <c r="EM543" s="138"/>
      <c r="EN543" s="138"/>
      <c r="EO543" s="138"/>
      <c r="EP543" s="138"/>
      <c r="EQ543" s="138"/>
      <c r="ER543" s="138"/>
      <c r="ES543" s="138"/>
      <c r="ET543" s="138"/>
      <c r="EU543" s="138"/>
      <c r="EV543" s="138"/>
      <c r="EW543" s="138"/>
      <c r="EX543" s="138"/>
      <c r="EY543" s="138"/>
      <c r="EZ543" s="138"/>
      <c r="FA543" s="138"/>
      <c r="FB543" s="138"/>
      <c r="FC543" s="138"/>
      <c r="FD543" s="138"/>
      <c r="FE543" s="138"/>
      <c r="FF543" s="138"/>
      <c r="FG543" s="138"/>
      <c r="FH543" s="138"/>
      <c r="FI543" s="138"/>
      <c r="FJ543" s="138"/>
      <c r="FK543" s="138"/>
      <c r="FL543" s="138"/>
      <c r="FM543" s="138"/>
      <c r="FN543" s="138"/>
      <c r="FO543" s="138"/>
      <c r="FP543" s="138"/>
      <c r="FQ543" s="138"/>
      <c r="FR543" s="138"/>
      <c r="FS543" s="138"/>
      <c r="FT543" s="138"/>
      <c r="FU543" s="138"/>
      <c r="FV543" s="138"/>
      <c r="FW543" s="138"/>
      <c r="FX543" s="138"/>
      <c r="FY543" s="138"/>
      <c r="FZ543" s="138"/>
      <c r="GA543" s="138"/>
      <c r="GB543" s="138"/>
      <c r="GC543" s="138"/>
      <c r="GF543" s="8"/>
    </row>
    <row r="544" spans="1:188" x14ac:dyDescent="0.15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99"/>
      <c r="Q544" s="138"/>
      <c r="R544" s="138"/>
      <c r="S544" s="138"/>
      <c r="T544" s="199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99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8"/>
      <c r="BC544" s="138"/>
      <c r="BD544" s="138"/>
      <c r="BE544" s="138"/>
      <c r="BF544" s="138"/>
      <c r="BG544" s="138"/>
      <c r="BH544" s="138"/>
      <c r="BI544" s="138"/>
      <c r="BJ544" s="138"/>
      <c r="BK544" s="138"/>
      <c r="BL544" s="138"/>
      <c r="BM544" s="138"/>
      <c r="BN544" s="138"/>
      <c r="BO544" s="138"/>
      <c r="BP544" s="138"/>
      <c r="BQ544" s="138"/>
      <c r="BR544" s="138"/>
      <c r="BS544" s="138"/>
      <c r="BT544" s="138"/>
      <c r="BU544" s="138"/>
      <c r="BV544" s="138"/>
      <c r="BW544" s="138"/>
      <c r="BX544" s="138"/>
      <c r="BY544" s="138"/>
      <c r="BZ544" s="138"/>
      <c r="CA544" s="138"/>
      <c r="CB544" s="138"/>
      <c r="CC544" s="138"/>
      <c r="CD544" s="138"/>
      <c r="CE544" s="138"/>
      <c r="CF544" s="138"/>
      <c r="CG544" s="138"/>
      <c r="CH544" s="138"/>
      <c r="CI544" s="138"/>
      <c r="CJ544" s="138"/>
      <c r="CK544" s="138"/>
      <c r="CL544" s="138"/>
      <c r="CM544" s="138"/>
      <c r="CN544" s="138"/>
      <c r="CO544" s="138"/>
      <c r="CP544" s="138"/>
      <c r="CQ544" s="138"/>
      <c r="CR544" s="138"/>
      <c r="CS544" s="138"/>
      <c r="CT544" s="138"/>
      <c r="CU544" s="138"/>
      <c r="CV544" s="138"/>
      <c r="CW544" s="138"/>
      <c r="CX544" s="138"/>
      <c r="CY544" s="138"/>
      <c r="CZ544" s="138"/>
      <c r="DA544" s="138"/>
      <c r="DB544" s="138"/>
      <c r="DC544" s="138"/>
      <c r="DD544" s="138"/>
      <c r="DE544" s="138"/>
      <c r="DF544" s="138"/>
      <c r="DG544" s="138"/>
      <c r="DH544" s="138"/>
      <c r="DI544" s="138"/>
      <c r="DJ544" s="138"/>
      <c r="DK544" s="138"/>
      <c r="DL544" s="138"/>
      <c r="DM544" s="138"/>
      <c r="DN544" s="138"/>
      <c r="DO544" s="138"/>
      <c r="DP544" s="138"/>
      <c r="DQ544" s="138"/>
      <c r="DR544" s="138"/>
      <c r="DS544" s="138"/>
      <c r="DT544" s="138"/>
      <c r="DU544" s="138"/>
      <c r="DV544" s="138"/>
      <c r="DW544" s="138"/>
      <c r="DX544" s="138"/>
      <c r="DY544" s="138"/>
      <c r="DZ544" s="138"/>
      <c r="EA544" s="138"/>
      <c r="EB544" s="138"/>
      <c r="EC544" s="138"/>
      <c r="ED544" s="138"/>
      <c r="EE544" s="138"/>
      <c r="EF544" s="138"/>
      <c r="EG544" s="138"/>
      <c r="EH544" s="138"/>
      <c r="EI544" s="138"/>
      <c r="EJ544" s="138"/>
      <c r="EK544" s="138"/>
      <c r="EL544" s="138"/>
      <c r="EM544" s="138"/>
      <c r="EN544" s="138"/>
      <c r="EO544" s="138"/>
      <c r="EP544" s="138"/>
      <c r="EQ544" s="138"/>
      <c r="ER544" s="138"/>
      <c r="ES544" s="138"/>
      <c r="ET544" s="138"/>
      <c r="EU544" s="138"/>
      <c r="EV544" s="138"/>
      <c r="EW544" s="138"/>
      <c r="EX544" s="138"/>
      <c r="EY544" s="138"/>
      <c r="EZ544" s="138"/>
      <c r="FA544" s="138"/>
      <c r="FB544" s="138"/>
      <c r="FC544" s="138"/>
      <c r="FD544" s="138"/>
      <c r="FE544" s="138"/>
      <c r="FF544" s="138"/>
      <c r="FG544" s="138"/>
      <c r="FH544" s="138"/>
      <c r="FI544" s="138"/>
      <c r="FJ544" s="138"/>
      <c r="FK544" s="138"/>
      <c r="FL544" s="138"/>
      <c r="FM544" s="138"/>
      <c r="FN544" s="138"/>
      <c r="FO544" s="138"/>
      <c r="FP544" s="138"/>
      <c r="FQ544" s="138"/>
      <c r="FR544" s="138"/>
      <c r="FS544" s="138"/>
      <c r="FT544" s="138"/>
      <c r="FU544" s="138"/>
      <c r="FV544" s="138"/>
      <c r="FW544" s="138"/>
      <c r="FX544" s="138"/>
      <c r="FY544" s="138"/>
      <c r="FZ544" s="138"/>
      <c r="GA544" s="138"/>
      <c r="GB544" s="138"/>
      <c r="GC544" s="138"/>
      <c r="GF544" s="8"/>
    </row>
    <row r="545" spans="1:188" x14ac:dyDescent="0.1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99"/>
      <c r="Q545" s="138"/>
      <c r="R545" s="138"/>
      <c r="S545" s="138"/>
      <c r="T545" s="199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99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8"/>
      <c r="BC545" s="138"/>
      <c r="BD545" s="138"/>
      <c r="BE545" s="138"/>
      <c r="BF545" s="138"/>
      <c r="BG545" s="138"/>
      <c r="BH545" s="138"/>
      <c r="BI545" s="138"/>
      <c r="BJ545" s="138"/>
      <c r="BK545" s="138"/>
      <c r="BL545" s="138"/>
      <c r="BM545" s="138"/>
      <c r="BN545" s="138"/>
      <c r="BO545" s="138"/>
      <c r="BP545" s="138"/>
      <c r="BQ545" s="138"/>
      <c r="BR545" s="138"/>
      <c r="BS545" s="138"/>
      <c r="BT545" s="138"/>
      <c r="BU545" s="138"/>
      <c r="BV545" s="138"/>
      <c r="BW545" s="138"/>
      <c r="BX545" s="138"/>
      <c r="BY545" s="138"/>
      <c r="BZ545" s="138"/>
      <c r="CA545" s="138"/>
      <c r="CB545" s="138"/>
      <c r="CC545" s="138"/>
      <c r="CD545" s="138"/>
      <c r="CE545" s="138"/>
      <c r="CF545" s="138"/>
      <c r="CG545" s="138"/>
      <c r="CH545" s="138"/>
      <c r="CI545" s="138"/>
      <c r="CJ545" s="138"/>
      <c r="CK545" s="138"/>
      <c r="CL545" s="138"/>
      <c r="CM545" s="138"/>
      <c r="CN545" s="138"/>
      <c r="CO545" s="138"/>
      <c r="CP545" s="138"/>
      <c r="CQ545" s="138"/>
      <c r="CR545" s="138"/>
      <c r="CS545" s="138"/>
      <c r="CT545" s="138"/>
      <c r="CU545" s="138"/>
      <c r="CV545" s="138"/>
      <c r="CW545" s="138"/>
      <c r="CX545" s="138"/>
      <c r="CY545" s="138"/>
      <c r="CZ545" s="138"/>
      <c r="DA545" s="138"/>
      <c r="DB545" s="138"/>
      <c r="DC545" s="138"/>
      <c r="DD545" s="138"/>
      <c r="DE545" s="138"/>
      <c r="DF545" s="138"/>
      <c r="DG545" s="138"/>
      <c r="DH545" s="138"/>
      <c r="DI545" s="138"/>
      <c r="DJ545" s="138"/>
      <c r="DK545" s="138"/>
      <c r="DL545" s="138"/>
      <c r="DM545" s="138"/>
      <c r="DN545" s="138"/>
      <c r="DO545" s="138"/>
      <c r="DP545" s="138"/>
      <c r="DQ545" s="138"/>
      <c r="DR545" s="138"/>
      <c r="DS545" s="138"/>
      <c r="DT545" s="138"/>
      <c r="DU545" s="138"/>
      <c r="DV545" s="138"/>
      <c r="DW545" s="138"/>
      <c r="DX545" s="138"/>
      <c r="DY545" s="138"/>
      <c r="DZ545" s="138"/>
      <c r="EA545" s="138"/>
      <c r="EB545" s="138"/>
      <c r="EC545" s="138"/>
      <c r="ED545" s="138"/>
      <c r="EE545" s="138"/>
      <c r="EF545" s="138"/>
      <c r="EG545" s="138"/>
      <c r="EH545" s="138"/>
      <c r="EI545" s="138"/>
      <c r="EJ545" s="138"/>
      <c r="EK545" s="138"/>
      <c r="EL545" s="138"/>
      <c r="EM545" s="138"/>
      <c r="EN545" s="138"/>
      <c r="EO545" s="138"/>
      <c r="EP545" s="138"/>
      <c r="EQ545" s="138"/>
      <c r="ER545" s="138"/>
      <c r="ES545" s="138"/>
      <c r="ET545" s="138"/>
      <c r="EU545" s="138"/>
      <c r="EV545" s="138"/>
      <c r="EW545" s="138"/>
      <c r="EX545" s="138"/>
      <c r="EY545" s="138"/>
      <c r="EZ545" s="138"/>
      <c r="FA545" s="138"/>
      <c r="FB545" s="138"/>
      <c r="FC545" s="138"/>
      <c r="FD545" s="138"/>
      <c r="FE545" s="138"/>
      <c r="FF545" s="138"/>
      <c r="FG545" s="138"/>
      <c r="FH545" s="138"/>
      <c r="FI545" s="138"/>
      <c r="FJ545" s="138"/>
      <c r="FK545" s="138"/>
      <c r="FL545" s="138"/>
      <c r="FM545" s="138"/>
      <c r="FN545" s="138"/>
      <c r="FO545" s="138"/>
      <c r="FP545" s="138"/>
      <c r="FQ545" s="138"/>
      <c r="FR545" s="138"/>
      <c r="FS545" s="138"/>
      <c r="FT545" s="138"/>
      <c r="FU545" s="138"/>
      <c r="FV545" s="138"/>
      <c r="FW545" s="138"/>
      <c r="FX545" s="138"/>
      <c r="FY545" s="138"/>
      <c r="FZ545" s="138"/>
      <c r="GA545" s="138"/>
      <c r="GB545" s="138"/>
      <c r="GC545" s="138"/>
      <c r="GF545" s="8"/>
    </row>
    <row r="546" spans="1:188" x14ac:dyDescent="0.15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99"/>
      <c r="Q546" s="138"/>
      <c r="R546" s="138"/>
      <c r="S546" s="138"/>
      <c r="T546" s="199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99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8"/>
      <c r="BC546" s="138"/>
      <c r="BD546" s="138"/>
      <c r="BE546" s="138"/>
      <c r="BF546" s="138"/>
      <c r="BG546" s="138"/>
      <c r="BH546" s="138"/>
      <c r="BI546" s="138"/>
      <c r="BJ546" s="138"/>
      <c r="BK546" s="138"/>
      <c r="BL546" s="138"/>
      <c r="BM546" s="138"/>
      <c r="BN546" s="138"/>
      <c r="BO546" s="138"/>
      <c r="BP546" s="138"/>
      <c r="BQ546" s="138"/>
      <c r="BR546" s="138"/>
      <c r="BS546" s="138"/>
      <c r="BT546" s="138"/>
      <c r="BU546" s="138"/>
      <c r="BV546" s="138"/>
      <c r="BW546" s="138"/>
      <c r="BX546" s="138"/>
      <c r="BY546" s="138"/>
      <c r="BZ546" s="138"/>
      <c r="CA546" s="138"/>
      <c r="CB546" s="138"/>
      <c r="CC546" s="138"/>
      <c r="CD546" s="138"/>
      <c r="CE546" s="138"/>
      <c r="CF546" s="138"/>
      <c r="CG546" s="138"/>
      <c r="CH546" s="138"/>
      <c r="CI546" s="138"/>
      <c r="CJ546" s="138"/>
      <c r="CK546" s="138"/>
      <c r="CL546" s="138"/>
      <c r="CM546" s="138"/>
      <c r="CN546" s="138"/>
      <c r="CO546" s="138"/>
      <c r="CP546" s="138"/>
      <c r="CQ546" s="138"/>
      <c r="CR546" s="138"/>
      <c r="CS546" s="138"/>
      <c r="CT546" s="138"/>
      <c r="CU546" s="138"/>
      <c r="CV546" s="138"/>
      <c r="CW546" s="138"/>
      <c r="CX546" s="138"/>
      <c r="CY546" s="138"/>
      <c r="CZ546" s="138"/>
      <c r="DA546" s="138"/>
      <c r="DB546" s="138"/>
      <c r="DC546" s="138"/>
      <c r="DD546" s="138"/>
      <c r="DE546" s="138"/>
      <c r="DF546" s="138"/>
      <c r="DG546" s="138"/>
      <c r="DH546" s="138"/>
      <c r="DI546" s="138"/>
      <c r="DJ546" s="138"/>
      <c r="DK546" s="138"/>
      <c r="DL546" s="138"/>
      <c r="DM546" s="138"/>
      <c r="DN546" s="138"/>
      <c r="DO546" s="138"/>
      <c r="DP546" s="138"/>
      <c r="DQ546" s="138"/>
      <c r="DR546" s="138"/>
      <c r="DS546" s="138"/>
      <c r="DT546" s="138"/>
      <c r="DU546" s="138"/>
      <c r="DV546" s="138"/>
      <c r="DW546" s="138"/>
      <c r="DX546" s="138"/>
      <c r="DY546" s="138"/>
      <c r="DZ546" s="138"/>
      <c r="EA546" s="138"/>
      <c r="EB546" s="138"/>
      <c r="EC546" s="138"/>
      <c r="ED546" s="138"/>
      <c r="EE546" s="138"/>
      <c r="EF546" s="138"/>
      <c r="EG546" s="138"/>
      <c r="EH546" s="138"/>
      <c r="EI546" s="138"/>
      <c r="EJ546" s="138"/>
      <c r="EK546" s="138"/>
      <c r="EL546" s="138"/>
      <c r="EM546" s="138"/>
      <c r="EN546" s="138"/>
      <c r="EO546" s="138"/>
      <c r="EP546" s="138"/>
      <c r="EQ546" s="138"/>
      <c r="ER546" s="138"/>
      <c r="ES546" s="138"/>
      <c r="ET546" s="138"/>
      <c r="EU546" s="138"/>
      <c r="EV546" s="138"/>
      <c r="EW546" s="138"/>
      <c r="EX546" s="138"/>
      <c r="EY546" s="138"/>
      <c r="EZ546" s="138"/>
      <c r="FA546" s="138"/>
      <c r="FB546" s="138"/>
      <c r="FC546" s="138"/>
      <c r="FD546" s="138"/>
      <c r="FE546" s="138"/>
      <c r="FF546" s="138"/>
      <c r="FG546" s="138"/>
      <c r="FH546" s="138"/>
      <c r="FI546" s="138"/>
      <c r="FJ546" s="138"/>
      <c r="FK546" s="138"/>
      <c r="FL546" s="138"/>
      <c r="FM546" s="138"/>
      <c r="FN546" s="138"/>
      <c r="FO546" s="138"/>
      <c r="FP546" s="138"/>
      <c r="FQ546" s="138"/>
      <c r="FR546" s="138"/>
      <c r="FS546" s="138"/>
      <c r="FT546" s="138"/>
      <c r="FU546" s="138"/>
      <c r="FV546" s="138"/>
      <c r="FW546" s="138"/>
      <c r="FX546" s="138"/>
      <c r="FY546" s="138"/>
      <c r="FZ546" s="138"/>
      <c r="GA546" s="138"/>
      <c r="GB546" s="138"/>
      <c r="GC546" s="138"/>
      <c r="GF546" s="8"/>
    </row>
    <row r="547" spans="1:188" x14ac:dyDescent="0.15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99"/>
      <c r="Q547" s="138"/>
      <c r="R547" s="138"/>
      <c r="S547" s="138"/>
      <c r="T547" s="199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99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  <c r="BO547" s="138"/>
      <c r="BP547" s="138"/>
      <c r="BQ547" s="138"/>
      <c r="BR547" s="138"/>
      <c r="BS547" s="138"/>
      <c r="BT547" s="138"/>
      <c r="BU547" s="138"/>
      <c r="BV547" s="138"/>
      <c r="BW547" s="138"/>
      <c r="BX547" s="138"/>
      <c r="BY547" s="138"/>
      <c r="BZ547" s="138"/>
      <c r="CA547" s="138"/>
      <c r="CB547" s="138"/>
      <c r="CC547" s="138"/>
      <c r="CD547" s="138"/>
      <c r="CE547" s="138"/>
      <c r="CF547" s="138"/>
      <c r="CG547" s="138"/>
      <c r="CH547" s="138"/>
      <c r="CI547" s="138"/>
      <c r="CJ547" s="138"/>
      <c r="CK547" s="138"/>
      <c r="CL547" s="138"/>
      <c r="CM547" s="138"/>
      <c r="CN547" s="138"/>
      <c r="CO547" s="138"/>
      <c r="CP547" s="138"/>
      <c r="CQ547" s="138"/>
      <c r="CR547" s="138"/>
      <c r="CS547" s="138"/>
      <c r="CT547" s="138"/>
      <c r="CU547" s="138"/>
      <c r="CV547" s="138"/>
      <c r="CW547" s="138"/>
      <c r="CX547" s="138"/>
      <c r="CY547" s="138"/>
      <c r="CZ547" s="138"/>
      <c r="DA547" s="138"/>
      <c r="DB547" s="138"/>
      <c r="DC547" s="138"/>
      <c r="DD547" s="138"/>
      <c r="DE547" s="138"/>
      <c r="DF547" s="138"/>
      <c r="DG547" s="138"/>
      <c r="DH547" s="138"/>
      <c r="DI547" s="138"/>
      <c r="DJ547" s="138"/>
      <c r="DK547" s="138"/>
      <c r="DL547" s="138"/>
      <c r="DM547" s="138"/>
      <c r="DN547" s="138"/>
      <c r="DO547" s="138"/>
      <c r="DP547" s="138"/>
      <c r="DQ547" s="138"/>
      <c r="DR547" s="138"/>
      <c r="DS547" s="138"/>
      <c r="DT547" s="138"/>
      <c r="DU547" s="138"/>
      <c r="DV547" s="138"/>
      <c r="DW547" s="138"/>
      <c r="DX547" s="138"/>
      <c r="DY547" s="138"/>
      <c r="DZ547" s="138"/>
      <c r="EA547" s="138"/>
      <c r="EB547" s="138"/>
      <c r="EC547" s="138"/>
      <c r="ED547" s="138"/>
      <c r="EE547" s="138"/>
      <c r="EF547" s="138"/>
      <c r="EG547" s="138"/>
      <c r="EH547" s="138"/>
      <c r="EI547" s="138"/>
      <c r="EJ547" s="138"/>
      <c r="EK547" s="138"/>
      <c r="EL547" s="138"/>
      <c r="EM547" s="138"/>
      <c r="EN547" s="138"/>
      <c r="EO547" s="138"/>
      <c r="EP547" s="138"/>
      <c r="EQ547" s="138"/>
      <c r="ER547" s="138"/>
      <c r="ES547" s="138"/>
      <c r="ET547" s="138"/>
      <c r="EU547" s="138"/>
      <c r="EV547" s="138"/>
      <c r="EW547" s="138"/>
      <c r="EX547" s="138"/>
      <c r="EY547" s="138"/>
      <c r="EZ547" s="138"/>
      <c r="FA547" s="138"/>
      <c r="FB547" s="138"/>
      <c r="FC547" s="138"/>
      <c r="FD547" s="138"/>
      <c r="FE547" s="138"/>
      <c r="FF547" s="138"/>
      <c r="FG547" s="138"/>
      <c r="FH547" s="138"/>
      <c r="FI547" s="138"/>
      <c r="FJ547" s="138"/>
      <c r="FK547" s="138"/>
      <c r="FL547" s="138"/>
      <c r="FM547" s="138"/>
      <c r="FN547" s="138"/>
      <c r="FO547" s="138"/>
      <c r="FP547" s="138"/>
      <c r="FQ547" s="138"/>
      <c r="FR547" s="138"/>
      <c r="FS547" s="138"/>
      <c r="FT547" s="138"/>
      <c r="FU547" s="138"/>
      <c r="FV547" s="138"/>
      <c r="FW547" s="138"/>
      <c r="FX547" s="138"/>
      <c r="FY547" s="138"/>
      <c r="FZ547" s="138"/>
      <c r="GA547" s="138"/>
      <c r="GB547" s="138"/>
      <c r="GC547" s="138"/>
      <c r="GF547" s="8"/>
    </row>
    <row r="548" spans="1:188" x14ac:dyDescent="0.15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99"/>
      <c r="Q548" s="138"/>
      <c r="R548" s="138"/>
      <c r="S548" s="138"/>
      <c r="T548" s="199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99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8"/>
      <c r="BC548" s="138"/>
      <c r="BD548" s="138"/>
      <c r="BE548" s="138"/>
      <c r="BF548" s="138"/>
      <c r="BG548" s="138"/>
      <c r="BH548" s="138"/>
      <c r="BI548" s="138"/>
      <c r="BJ548" s="138"/>
      <c r="BK548" s="138"/>
      <c r="BL548" s="138"/>
      <c r="BM548" s="138"/>
      <c r="BN548" s="138"/>
      <c r="BO548" s="138"/>
      <c r="BP548" s="138"/>
      <c r="BQ548" s="138"/>
      <c r="BR548" s="138"/>
      <c r="BS548" s="138"/>
      <c r="BT548" s="138"/>
      <c r="BU548" s="138"/>
      <c r="BV548" s="138"/>
      <c r="BW548" s="138"/>
      <c r="BX548" s="138"/>
      <c r="BY548" s="138"/>
      <c r="BZ548" s="138"/>
      <c r="CA548" s="138"/>
      <c r="CB548" s="138"/>
      <c r="CC548" s="138"/>
      <c r="CD548" s="138"/>
      <c r="CE548" s="138"/>
      <c r="CF548" s="138"/>
      <c r="CG548" s="138"/>
      <c r="CH548" s="138"/>
      <c r="CI548" s="138"/>
      <c r="CJ548" s="138"/>
      <c r="CK548" s="138"/>
      <c r="CL548" s="138"/>
      <c r="CM548" s="138"/>
      <c r="CN548" s="138"/>
      <c r="CO548" s="138"/>
      <c r="CP548" s="138"/>
      <c r="CQ548" s="138"/>
      <c r="CR548" s="138"/>
      <c r="CS548" s="138"/>
      <c r="CT548" s="138"/>
      <c r="CU548" s="138"/>
      <c r="CV548" s="138"/>
      <c r="CW548" s="138"/>
      <c r="CX548" s="138"/>
      <c r="CY548" s="138"/>
      <c r="CZ548" s="138"/>
      <c r="DA548" s="138"/>
      <c r="DB548" s="138"/>
      <c r="DC548" s="138"/>
      <c r="DD548" s="138"/>
      <c r="DE548" s="138"/>
      <c r="DF548" s="138"/>
      <c r="DG548" s="138"/>
      <c r="DH548" s="138"/>
      <c r="DI548" s="138"/>
      <c r="DJ548" s="138"/>
      <c r="DK548" s="138"/>
      <c r="DL548" s="138"/>
      <c r="DM548" s="138"/>
      <c r="DN548" s="138"/>
      <c r="DO548" s="138"/>
      <c r="DP548" s="138"/>
      <c r="DQ548" s="138"/>
      <c r="DR548" s="138"/>
      <c r="DS548" s="138"/>
      <c r="DT548" s="138"/>
      <c r="DU548" s="138"/>
      <c r="DV548" s="138"/>
      <c r="DW548" s="138"/>
      <c r="DX548" s="138"/>
      <c r="DY548" s="138"/>
      <c r="DZ548" s="138"/>
      <c r="EA548" s="138"/>
      <c r="EB548" s="138"/>
      <c r="EC548" s="138"/>
      <c r="ED548" s="138"/>
      <c r="EE548" s="138"/>
      <c r="EF548" s="138"/>
      <c r="EG548" s="138"/>
      <c r="EH548" s="138"/>
      <c r="EI548" s="138"/>
      <c r="EJ548" s="138"/>
      <c r="EK548" s="138"/>
      <c r="EL548" s="138"/>
      <c r="EM548" s="138"/>
      <c r="EN548" s="138"/>
      <c r="EO548" s="138"/>
      <c r="EP548" s="138"/>
      <c r="EQ548" s="138"/>
      <c r="ER548" s="138"/>
      <c r="ES548" s="138"/>
      <c r="ET548" s="138"/>
      <c r="EU548" s="138"/>
      <c r="EV548" s="138"/>
      <c r="EW548" s="138"/>
      <c r="EX548" s="138"/>
      <c r="EY548" s="138"/>
      <c r="EZ548" s="138"/>
      <c r="FA548" s="138"/>
      <c r="FB548" s="138"/>
      <c r="FC548" s="138"/>
      <c r="FD548" s="138"/>
      <c r="FE548" s="138"/>
      <c r="FF548" s="138"/>
      <c r="FG548" s="138"/>
      <c r="FH548" s="138"/>
      <c r="FI548" s="138"/>
      <c r="FJ548" s="138"/>
      <c r="FK548" s="138"/>
      <c r="FL548" s="138"/>
      <c r="FM548" s="138"/>
      <c r="FN548" s="138"/>
      <c r="FO548" s="138"/>
      <c r="FP548" s="138"/>
      <c r="FQ548" s="138"/>
      <c r="FR548" s="138"/>
      <c r="FS548" s="138"/>
      <c r="FT548" s="138"/>
      <c r="FU548" s="138"/>
      <c r="FV548" s="138"/>
      <c r="FW548" s="138"/>
      <c r="FX548" s="138"/>
      <c r="FY548" s="138"/>
      <c r="FZ548" s="138"/>
      <c r="GA548" s="138"/>
      <c r="GB548" s="138"/>
      <c r="GC548" s="138"/>
      <c r="GF548" s="8"/>
    </row>
    <row r="549" spans="1:188" x14ac:dyDescent="0.15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99"/>
      <c r="Q549" s="138"/>
      <c r="R549" s="138"/>
      <c r="S549" s="138"/>
      <c r="T549" s="199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99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8"/>
      <c r="BC549" s="138"/>
      <c r="BD549" s="138"/>
      <c r="BE549" s="138"/>
      <c r="BF549" s="138"/>
      <c r="BG549" s="138"/>
      <c r="BH549" s="138"/>
      <c r="BI549" s="138"/>
      <c r="BJ549" s="138"/>
      <c r="BK549" s="138"/>
      <c r="BL549" s="138"/>
      <c r="BM549" s="138"/>
      <c r="BN549" s="138"/>
      <c r="BO549" s="138"/>
      <c r="BP549" s="138"/>
      <c r="BQ549" s="138"/>
      <c r="BR549" s="138"/>
      <c r="BS549" s="138"/>
      <c r="BT549" s="138"/>
      <c r="BU549" s="138"/>
      <c r="BV549" s="138"/>
      <c r="BW549" s="138"/>
      <c r="BX549" s="138"/>
      <c r="BY549" s="138"/>
      <c r="BZ549" s="138"/>
      <c r="CA549" s="138"/>
      <c r="CB549" s="138"/>
      <c r="CC549" s="138"/>
      <c r="CD549" s="138"/>
      <c r="CE549" s="138"/>
      <c r="CF549" s="138"/>
      <c r="CG549" s="138"/>
      <c r="CH549" s="138"/>
      <c r="CI549" s="138"/>
      <c r="CJ549" s="138"/>
      <c r="CK549" s="138"/>
      <c r="CL549" s="138"/>
      <c r="CM549" s="138"/>
      <c r="CN549" s="138"/>
      <c r="CO549" s="138"/>
      <c r="CP549" s="138"/>
      <c r="CQ549" s="138"/>
      <c r="CR549" s="138"/>
      <c r="CS549" s="138"/>
      <c r="CT549" s="138"/>
      <c r="CU549" s="138"/>
      <c r="CV549" s="138"/>
      <c r="CW549" s="138"/>
      <c r="CX549" s="138"/>
      <c r="CY549" s="138"/>
      <c r="CZ549" s="138"/>
      <c r="DA549" s="138"/>
      <c r="DB549" s="138"/>
      <c r="DC549" s="138"/>
      <c r="DD549" s="138"/>
      <c r="DE549" s="138"/>
      <c r="DF549" s="138"/>
      <c r="DG549" s="138"/>
      <c r="DH549" s="138"/>
      <c r="DI549" s="138"/>
      <c r="DJ549" s="138"/>
      <c r="DK549" s="138"/>
      <c r="DL549" s="138"/>
      <c r="DM549" s="138"/>
      <c r="DN549" s="138"/>
      <c r="DO549" s="138"/>
      <c r="DP549" s="138"/>
      <c r="DQ549" s="138"/>
      <c r="DR549" s="138"/>
      <c r="DS549" s="138"/>
      <c r="DT549" s="138"/>
      <c r="DU549" s="138"/>
      <c r="DV549" s="138"/>
      <c r="DW549" s="138"/>
      <c r="DX549" s="138"/>
      <c r="DY549" s="138"/>
      <c r="DZ549" s="138"/>
      <c r="EA549" s="138"/>
      <c r="EB549" s="138"/>
      <c r="EC549" s="138"/>
      <c r="ED549" s="138"/>
      <c r="EE549" s="138"/>
      <c r="EF549" s="138"/>
      <c r="EG549" s="138"/>
      <c r="EH549" s="138"/>
      <c r="EI549" s="138"/>
      <c r="EJ549" s="138"/>
      <c r="EK549" s="138"/>
      <c r="EL549" s="138"/>
      <c r="EM549" s="138"/>
      <c r="EN549" s="138"/>
      <c r="EO549" s="138"/>
      <c r="EP549" s="138"/>
      <c r="EQ549" s="138"/>
      <c r="ER549" s="138"/>
      <c r="ES549" s="138"/>
      <c r="ET549" s="138"/>
      <c r="EU549" s="138"/>
      <c r="EV549" s="138"/>
      <c r="EW549" s="138"/>
      <c r="EX549" s="138"/>
      <c r="EY549" s="138"/>
      <c r="EZ549" s="138"/>
      <c r="FA549" s="138"/>
      <c r="FB549" s="138"/>
      <c r="FC549" s="138"/>
      <c r="FD549" s="138"/>
      <c r="FE549" s="138"/>
      <c r="FF549" s="138"/>
      <c r="FG549" s="138"/>
      <c r="FH549" s="138"/>
      <c r="FI549" s="138"/>
      <c r="FJ549" s="138"/>
      <c r="FK549" s="138"/>
      <c r="FL549" s="138"/>
      <c r="FM549" s="138"/>
      <c r="FN549" s="138"/>
      <c r="FO549" s="138"/>
      <c r="FP549" s="138"/>
      <c r="FQ549" s="138"/>
      <c r="FR549" s="138"/>
      <c r="FS549" s="138"/>
      <c r="FT549" s="138"/>
      <c r="FU549" s="138"/>
      <c r="FV549" s="138"/>
      <c r="FW549" s="138"/>
      <c r="FX549" s="138"/>
      <c r="FY549" s="138"/>
      <c r="FZ549" s="138"/>
      <c r="GA549" s="138"/>
      <c r="GB549" s="138"/>
      <c r="GC549" s="138"/>
      <c r="GF549" s="8"/>
    </row>
    <row r="550" spans="1:188" x14ac:dyDescent="0.15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99"/>
      <c r="Q550" s="138"/>
      <c r="R550" s="138"/>
      <c r="S550" s="138"/>
      <c r="T550" s="199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99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8"/>
      <c r="BC550" s="138"/>
      <c r="BD550" s="138"/>
      <c r="BE550" s="138"/>
      <c r="BF550" s="138"/>
      <c r="BG550" s="138"/>
      <c r="BH550" s="138"/>
      <c r="BI550" s="138"/>
      <c r="BJ550" s="138"/>
      <c r="BK550" s="138"/>
      <c r="BL550" s="138"/>
      <c r="BM550" s="138"/>
      <c r="BN550" s="138"/>
      <c r="BO550" s="138"/>
      <c r="BP550" s="138"/>
      <c r="BQ550" s="138"/>
      <c r="BR550" s="138"/>
      <c r="BS550" s="138"/>
      <c r="BT550" s="138"/>
      <c r="BU550" s="138"/>
      <c r="BV550" s="138"/>
      <c r="BW550" s="138"/>
      <c r="BX550" s="138"/>
      <c r="BY550" s="138"/>
      <c r="BZ550" s="138"/>
      <c r="CA550" s="138"/>
      <c r="CB550" s="138"/>
      <c r="CC550" s="138"/>
      <c r="CD550" s="138"/>
      <c r="CE550" s="138"/>
      <c r="CF550" s="138"/>
      <c r="CG550" s="138"/>
      <c r="CH550" s="138"/>
      <c r="CI550" s="138"/>
      <c r="CJ550" s="138"/>
      <c r="CK550" s="138"/>
      <c r="CL550" s="138"/>
      <c r="CM550" s="138"/>
      <c r="CN550" s="138"/>
      <c r="CO550" s="138"/>
      <c r="CP550" s="138"/>
      <c r="CQ550" s="138"/>
      <c r="CR550" s="138"/>
      <c r="CS550" s="138"/>
      <c r="CT550" s="138"/>
      <c r="CU550" s="138"/>
      <c r="CV550" s="138"/>
      <c r="CW550" s="138"/>
      <c r="CX550" s="138"/>
      <c r="CY550" s="138"/>
      <c r="CZ550" s="138"/>
      <c r="DA550" s="138"/>
      <c r="DB550" s="138"/>
      <c r="DC550" s="138"/>
      <c r="DD550" s="138"/>
      <c r="DE550" s="138"/>
      <c r="DF550" s="138"/>
      <c r="DG550" s="138"/>
      <c r="DH550" s="138"/>
      <c r="DI550" s="138"/>
      <c r="DJ550" s="138"/>
      <c r="DK550" s="138"/>
      <c r="DL550" s="138"/>
      <c r="DM550" s="138"/>
      <c r="DN550" s="138"/>
      <c r="DO550" s="138"/>
      <c r="DP550" s="138"/>
      <c r="DQ550" s="138"/>
      <c r="DR550" s="138"/>
      <c r="DS550" s="138"/>
      <c r="DT550" s="138"/>
      <c r="DU550" s="138"/>
      <c r="DV550" s="138"/>
      <c r="DW550" s="138"/>
      <c r="DX550" s="138"/>
      <c r="DY550" s="138"/>
      <c r="DZ550" s="138"/>
      <c r="EA550" s="138"/>
      <c r="EB550" s="138"/>
      <c r="EC550" s="138"/>
      <c r="ED550" s="138"/>
      <c r="EE550" s="138"/>
      <c r="EF550" s="138"/>
      <c r="EG550" s="138"/>
      <c r="EH550" s="138"/>
      <c r="EI550" s="138"/>
      <c r="EJ550" s="138"/>
      <c r="EK550" s="138"/>
      <c r="EL550" s="138"/>
      <c r="EM550" s="138"/>
      <c r="EN550" s="138"/>
      <c r="EO550" s="138"/>
      <c r="EP550" s="138"/>
      <c r="EQ550" s="138"/>
      <c r="ER550" s="138"/>
      <c r="ES550" s="138"/>
      <c r="ET550" s="138"/>
      <c r="EU550" s="138"/>
      <c r="EV550" s="138"/>
      <c r="EW550" s="138"/>
      <c r="EX550" s="138"/>
      <c r="EY550" s="138"/>
      <c r="EZ550" s="138"/>
      <c r="FA550" s="138"/>
      <c r="FB550" s="138"/>
      <c r="FC550" s="138"/>
      <c r="FD550" s="138"/>
      <c r="FE550" s="138"/>
      <c r="FF550" s="138"/>
      <c r="FG550" s="138"/>
      <c r="FH550" s="138"/>
      <c r="FI550" s="138"/>
      <c r="FJ550" s="138"/>
      <c r="FK550" s="138"/>
      <c r="FL550" s="138"/>
      <c r="FM550" s="138"/>
      <c r="FN550" s="138"/>
      <c r="FO550" s="138"/>
      <c r="FP550" s="138"/>
      <c r="FQ550" s="138"/>
      <c r="FR550" s="138"/>
      <c r="FS550" s="138"/>
      <c r="FT550" s="138"/>
      <c r="FU550" s="138"/>
      <c r="FV550" s="138"/>
      <c r="FW550" s="138"/>
      <c r="FX550" s="138"/>
      <c r="FY550" s="138"/>
      <c r="FZ550" s="138"/>
      <c r="GA550" s="138"/>
      <c r="GB550" s="138"/>
      <c r="GC550" s="138"/>
      <c r="GF550" s="8"/>
    </row>
    <row r="551" spans="1:188" x14ac:dyDescent="0.15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99"/>
      <c r="Q551" s="138"/>
      <c r="R551" s="138"/>
      <c r="S551" s="138"/>
      <c r="T551" s="199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99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8"/>
      <c r="BC551" s="138"/>
      <c r="BD551" s="138"/>
      <c r="BE551" s="138"/>
      <c r="BF551" s="138"/>
      <c r="BG551" s="138"/>
      <c r="BH551" s="138"/>
      <c r="BI551" s="138"/>
      <c r="BJ551" s="138"/>
      <c r="BK551" s="138"/>
      <c r="BL551" s="138"/>
      <c r="BM551" s="138"/>
      <c r="BN551" s="138"/>
      <c r="BO551" s="138"/>
      <c r="BP551" s="138"/>
      <c r="BQ551" s="138"/>
      <c r="BR551" s="138"/>
      <c r="BS551" s="138"/>
      <c r="BT551" s="138"/>
      <c r="BU551" s="138"/>
      <c r="BV551" s="138"/>
      <c r="BW551" s="138"/>
      <c r="BX551" s="138"/>
      <c r="BY551" s="138"/>
      <c r="BZ551" s="138"/>
      <c r="CA551" s="138"/>
      <c r="CB551" s="138"/>
      <c r="CC551" s="138"/>
      <c r="CD551" s="138"/>
      <c r="CE551" s="138"/>
      <c r="CF551" s="138"/>
      <c r="CG551" s="138"/>
      <c r="CH551" s="138"/>
      <c r="CI551" s="138"/>
      <c r="CJ551" s="138"/>
      <c r="CK551" s="138"/>
      <c r="CL551" s="138"/>
      <c r="CM551" s="138"/>
      <c r="CN551" s="138"/>
      <c r="CO551" s="138"/>
      <c r="CP551" s="138"/>
      <c r="CQ551" s="138"/>
      <c r="CR551" s="138"/>
      <c r="CS551" s="138"/>
      <c r="CT551" s="138"/>
      <c r="CU551" s="138"/>
      <c r="CV551" s="138"/>
      <c r="CW551" s="138"/>
      <c r="CX551" s="138"/>
      <c r="CY551" s="138"/>
      <c r="CZ551" s="138"/>
      <c r="DA551" s="138"/>
      <c r="DB551" s="138"/>
      <c r="DC551" s="138"/>
      <c r="DD551" s="138"/>
      <c r="DE551" s="138"/>
      <c r="DF551" s="138"/>
      <c r="DG551" s="138"/>
      <c r="DH551" s="138"/>
      <c r="DI551" s="138"/>
      <c r="DJ551" s="138"/>
      <c r="DK551" s="138"/>
      <c r="DL551" s="138"/>
      <c r="DM551" s="138"/>
      <c r="DN551" s="138"/>
      <c r="DO551" s="138"/>
      <c r="DP551" s="138"/>
      <c r="DQ551" s="138"/>
      <c r="DR551" s="138"/>
      <c r="DS551" s="138"/>
      <c r="DT551" s="138"/>
      <c r="DU551" s="138"/>
      <c r="DV551" s="138"/>
      <c r="DW551" s="138"/>
      <c r="DX551" s="138"/>
      <c r="DY551" s="138"/>
      <c r="DZ551" s="138"/>
      <c r="EA551" s="138"/>
      <c r="EB551" s="138"/>
      <c r="EC551" s="138"/>
      <c r="ED551" s="138"/>
      <c r="EE551" s="138"/>
      <c r="EF551" s="138"/>
      <c r="EG551" s="138"/>
      <c r="EH551" s="138"/>
      <c r="EI551" s="138"/>
      <c r="EJ551" s="138"/>
      <c r="EK551" s="138"/>
      <c r="EL551" s="138"/>
      <c r="EM551" s="138"/>
      <c r="EN551" s="138"/>
      <c r="EO551" s="138"/>
      <c r="EP551" s="138"/>
      <c r="EQ551" s="138"/>
      <c r="ER551" s="138"/>
      <c r="ES551" s="138"/>
      <c r="ET551" s="138"/>
      <c r="EU551" s="138"/>
      <c r="EV551" s="138"/>
      <c r="EW551" s="138"/>
      <c r="EX551" s="138"/>
      <c r="EY551" s="138"/>
      <c r="EZ551" s="138"/>
      <c r="FA551" s="138"/>
      <c r="FB551" s="138"/>
      <c r="FC551" s="138"/>
      <c r="FD551" s="138"/>
      <c r="FE551" s="138"/>
      <c r="FF551" s="138"/>
      <c r="FG551" s="138"/>
      <c r="FH551" s="138"/>
      <c r="FI551" s="138"/>
      <c r="FJ551" s="138"/>
      <c r="FK551" s="138"/>
      <c r="FL551" s="138"/>
      <c r="FM551" s="138"/>
      <c r="FN551" s="138"/>
      <c r="FO551" s="138"/>
      <c r="FP551" s="138"/>
      <c r="FQ551" s="138"/>
      <c r="FR551" s="138"/>
      <c r="FS551" s="138"/>
      <c r="FT551" s="138"/>
      <c r="FU551" s="138"/>
      <c r="FV551" s="138"/>
      <c r="FW551" s="138"/>
      <c r="FX551" s="138"/>
      <c r="FY551" s="138"/>
      <c r="FZ551" s="138"/>
      <c r="GA551" s="138"/>
      <c r="GB551" s="138"/>
      <c r="GC551" s="138"/>
      <c r="GF551" s="8"/>
    </row>
    <row r="552" spans="1:188" x14ac:dyDescent="0.15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99"/>
      <c r="Q552" s="138"/>
      <c r="R552" s="138"/>
      <c r="S552" s="138"/>
      <c r="T552" s="199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99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8"/>
      <c r="BC552" s="138"/>
      <c r="BD552" s="138"/>
      <c r="BE552" s="138"/>
      <c r="BF552" s="138"/>
      <c r="BG552" s="138"/>
      <c r="BH552" s="138"/>
      <c r="BI552" s="138"/>
      <c r="BJ552" s="138"/>
      <c r="BK552" s="138"/>
      <c r="BL552" s="138"/>
      <c r="BM552" s="138"/>
      <c r="BN552" s="138"/>
      <c r="BO552" s="138"/>
      <c r="BP552" s="138"/>
      <c r="BQ552" s="138"/>
      <c r="BR552" s="138"/>
      <c r="BS552" s="138"/>
      <c r="BT552" s="138"/>
      <c r="BU552" s="138"/>
      <c r="BV552" s="138"/>
      <c r="BW552" s="138"/>
      <c r="BX552" s="138"/>
      <c r="BY552" s="138"/>
      <c r="BZ552" s="138"/>
      <c r="CA552" s="138"/>
      <c r="CB552" s="138"/>
      <c r="CC552" s="138"/>
      <c r="CD552" s="138"/>
      <c r="CE552" s="138"/>
      <c r="CF552" s="138"/>
      <c r="CG552" s="138"/>
      <c r="CH552" s="138"/>
      <c r="CI552" s="138"/>
      <c r="CJ552" s="138"/>
      <c r="CK552" s="138"/>
      <c r="CL552" s="138"/>
      <c r="CM552" s="138"/>
      <c r="CN552" s="138"/>
      <c r="CO552" s="138"/>
      <c r="CP552" s="138"/>
      <c r="CQ552" s="138"/>
      <c r="CR552" s="138"/>
      <c r="CS552" s="138"/>
      <c r="CT552" s="138"/>
      <c r="CU552" s="138"/>
      <c r="CV552" s="138"/>
      <c r="CW552" s="138"/>
      <c r="CX552" s="138"/>
      <c r="CY552" s="138"/>
      <c r="CZ552" s="138"/>
      <c r="DA552" s="138"/>
      <c r="DB552" s="138"/>
      <c r="DC552" s="138"/>
      <c r="DD552" s="138"/>
      <c r="DE552" s="138"/>
      <c r="DF552" s="138"/>
      <c r="DG552" s="138"/>
      <c r="DH552" s="138"/>
      <c r="DI552" s="138"/>
      <c r="DJ552" s="138"/>
      <c r="DK552" s="138"/>
      <c r="DL552" s="138"/>
      <c r="DM552" s="138"/>
      <c r="DN552" s="138"/>
      <c r="DO552" s="138"/>
      <c r="DP552" s="138"/>
      <c r="DQ552" s="138"/>
      <c r="DR552" s="138"/>
      <c r="DS552" s="138"/>
      <c r="DT552" s="138"/>
      <c r="DU552" s="138"/>
      <c r="DV552" s="138"/>
      <c r="DW552" s="138"/>
      <c r="DX552" s="138"/>
      <c r="DY552" s="138"/>
      <c r="DZ552" s="138"/>
      <c r="EA552" s="138"/>
      <c r="EB552" s="138"/>
      <c r="EC552" s="138"/>
      <c r="ED552" s="138"/>
      <c r="EE552" s="138"/>
      <c r="EF552" s="138"/>
      <c r="EG552" s="138"/>
      <c r="EH552" s="138"/>
      <c r="EI552" s="138"/>
      <c r="EJ552" s="138"/>
      <c r="EK552" s="138"/>
      <c r="EL552" s="138"/>
      <c r="EM552" s="138"/>
      <c r="EN552" s="138"/>
      <c r="EO552" s="138"/>
      <c r="EP552" s="138"/>
      <c r="EQ552" s="138"/>
      <c r="ER552" s="138"/>
      <c r="ES552" s="138"/>
      <c r="ET552" s="138"/>
      <c r="EU552" s="138"/>
      <c r="EV552" s="138"/>
      <c r="EW552" s="138"/>
      <c r="EX552" s="138"/>
      <c r="EY552" s="138"/>
      <c r="EZ552" s="138"/>
      <c r="FA552" s="138"/>
      <c r="FB552" s="138"/>
      <c r="FC552" s="138"/>
      <c r="FD552" s="138"/>
      <c r="FE552" s="138"/>
      <c r="FF552" s="138"/>
      <c r="FG552" s="138"/>
      <c r="FH552" s="138"/>
      <c r="FI552" s="138"/>
      <c r="FJ552" s="138"/>
      <c r="FK552" s="138"/>
      <c r="FL552" s="138"/>
      <c r="FM552" s="138"/>
      <c r="FN552" s="138"/>
      <c r="FO552" s="138"/>
      <c r="FP552" s="138"/>
      <c r="FQ552" s="138"/>
      <c r="FR552" s="138"/>
      <c r="FS552" s="138"/>
      <c r="FT552" s="138"/>
      <c r="FU552" s="138"/>
      <c r="FV552" s="138"/>
      <c r="FW552" s="138"/>
      <c r="FX552" s="138"/>
      <c r="FY552" s="138"/>
      <c r="FZ552" s="138"/>
      <c r="GA552" s="138"/>
      <c r="GB552" s="138"/>
      <c r="GC552" s="138"/>
      <c r="GF552" s="8"/>
    </row>
    <row r="553" spans="1:188" x14ac:dyDescent="0.15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99"/>
      <c r="Q553" s="138"/>
      <c r="R553" s="138"/>
      <c r="S553" s="138"/>
      <c r="T553" s="199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99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8"/>
      <c r="BC553" s="138"/>
      <c r="BD553" s="138"/>
      <c r="BE553" s="138"/>
      <c r="BF553" s="138"/>
      <c r="BG553" s="138"/>
      <c r="BH553" s="138"/>
      <c r="BI553" s="138"/>
      <c r="BJ553" s="138"/>
      <c r="BK553" s="138"/>
      <c r="BL553" s="138"/>
      <c r="BM553" s="138"/>
      <c r="BN553" s="138"/>
      <c r="BO553" s="138"/>
      <c r="BP553" s="138"/>
      <c r="BQ553" s="138"/>
      <c r="BR553" s="138"/>
      <c r="BS553" s="138"/>
      <c r="BT553" s="138"/>
      <c r="BU553" s="138"/>
      <c r="BV553" s="138"/>
      <c r="BW553" s="138"/>
      <c r="BX553" s="138"/>
      <c r="BY553" s="138"/>
      <c r="BZ553" s="138"/>
      <c r="CA553" s="138"/>
      <c r="CB553" s="138"/>
      <c r="CC553" s="138"/>
      <c r="CD553" s="138"/>
      <c r="CE553" s="138"/>
      <c r="CF553" s="138"/>
      <c r="CG553" s="138"/>
      <c r="CH553" s="138"/>
      <c r="CI553" s="138"/>
      <c r="CJ553" s="138"/>
      <c r="CK553" s="138"/>
      <c r="CL553" s="138"/>
      <c r="CM553" s="138"/>
      <c r="CN553" s="138"/>
      <c r="CO553" s="138"/>
      <c r="CP553" s="138"/>
      <c r="CQ553" s="138"/>
      <c r="CR553" s="138"/>
      <c r="CS553" s="138"/>
      <c r="CT553" s="138"/>
      <c r="CU553" s="138"/>
      <c r="CV553" s="138"/>
      <c r="CW553" s="138"/>
      <c r="CX553" s="138"/>
      <c r="CY553" s="138"/>
      <c r="CZ553" s="138"/>
      <c r="DA553" s="138"/>
      <c r="DB553" s="138"/>
      <c r="DC553" s="138"/>
      <c r="DD553" s="138"/>
      <c r="DE553" s="138"/>
      <c r="DF553" s="138"/>
      <c r="DG553" s="138"/>
      <c r="DH553" s="138"/>
      <c r="DI553" s="138"/>
      <c r="DJ553" s="138"/>
      <c r="DK553" s="138"/>
      <c r="DL553" s="138"/>
      <c r="DM553" s="138"/>
      <c r="DN553" s="138"/>
      <c r="DO553" s="138"/>
      <c r="DP553" s="138"/>
      <c r="DQ553" s="138"/>
      <c r="DR553" s="138"/>
      <c r="DS553" s="138"/>
      <c r="DT553" s="138"/>
      <c r="DU553" s="138"/>
      <c r="DV553" s="138"/>
      <c r="DW553" s="138"/>
      <c r="DX553" s="138"/>
      <c r="DY553" s="138"/>
      <c r="DZ553" s="138"/>
      <c r="EA553" s="138"/>
      <c r="EB553" s="138"/>
      <c r="EC553" s="138"/>
      <c r="ED553" s="138"/>
      <c r="EE553" s="138"/>
      <c r="EF553" s="138"/>
      <c r="EG553" s="138"/>
      <c r="EH553" s="138"/>
      <c r="EI553" s="138"/>
      <c r="EJ553" s="138"/>
      <c r="EK553" s="138"/>
      <c r="EL553" s="138"/>
      <c r="EM553" s="138"/>
      <c r="EN553" s="138"/>
      <c r="EO553" s="138"/>
      <c r="EP553" s="138"/>
      <c r="EQ553" s="138"/>
      <c r="ER553" s="138"/>
      <c r="ES553" s="138"/>
      <c r="ET553" s="138"/>
      <c r="EU553" s="138"/>
      <c r="EV553" s="138"/>
      <c r="EW553" s="138"/>
      <c r="EX553" s="138"/>
      <c r="EY553" s="138"/>
      <c r="EZ553" s="138"/>
      <c r="FA553" s="138"/>
      <c r="FB553" s="138"/>
      <c r="FC553" s="138"/>
      <c r="FD553" s="138"/>
      <c r="FE553" s="138"/>
      <c r="FF553" s="138"/>
      <c r="FG553" s="138"/>
      <c r="FH553" s="138"/>
      <c r="FI553" s="138"/>
      <c r="FJ553" s="138"/>
      <c r="FK553" s="138"/>
      <c r="FL553" s="138"/>
      <c r="FM553" s="138"/>
      <c r="FN553" s="138"/>
      <c r="FO553" s="138"/>
      <c r="FP553" s="138"/>
      <c r="FQ553" s="138"/>
      <c r="FR553" s="138"/>
      <c r="FS553" s="138"/>
      <c r="FT553" s="138"/>
      <c r="FU553" s="138"/>
      <c r="FV553" s="138"/>
      <c r="FW553" s="138"/>
      <c r="FX553" s="138"/>
      <c r="FY553" s="138"/>
      <c r="FZ553" s="138"/>
      <c r="GA553" s="138"/>
      <c r="GB553" s="138"/>
      <c r="GC553" s="138"/>
      <c r="GF553" s="8"/>
    </row>
    <row r="554" spans="1:188" x14ac:dyDescent="0.15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99"/>
      <c r="Q554" s="138"/>
      <c r="R554" s="138"/>
      <c r="S554" s="138"/>
      <c r="T554" s="199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99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8"/>
      <c r="BC554" s="138"/>
      <c r="BD554" s="138"/>
      <c r="BE554" s="138"/>
      <c r="BF554" s="138"/>
      <c r="BG554" s="138"/>
      <c r="BH554" s="138"/>
      <c r="BI554" s="138"/>
      <c r="BJ554" s="138"/>
      <c r="BK554" s="138"/>
      <c r="BL554" s="138"/>
      <c r="BM554" s="138"/>
      <c r="BN554" s="138"/>
      <c r="BO554" s="138"/>
      <c r="BP554" s="138"/>
      <c r="BQ554" s="138"/>
      <c r="BR554" s="138"/>
      <c r="BS554" s="138"/>
      <c r="BT554" s="138"/>
      <c r="BU554" s="138"/>
      <c r="BV554" s="138"/>
      <c r="BW554" s="138"/>
      <c r="BX554" s="138"/>
      <c r="BY554" s="138"/>
      <c r="BZ554" s="138"/>
      <c r="CA554" s="138"/>
      <c r="CB554" s="138"/>
      <c r="CC554" s="138"/>
      <c r="CD554" s="138"/>
      <c r="CE554" s="138"/>
      <c r="CF554" s="138"/>
      <c r="CG554" s="138"/>
      <c r="CH554" s="138"/>
      <c r="CI554" s="138"/>
      <c r="CJ554" s="138"/>
      <c r="CK554" s="138"/>
      <c r="CL554" s="138"/>
      <c r="CM554" s="138"/>
      <c r="CN554" s="138"/>
      <c r="CO554" s="138"/>
      <c r="CP554" s="138"/>
      <c r="CQ554" s="138"/>
      <c r="CR554" s="138"/>
      <c r="CS554" s="138"/>
      <c r="CT554" s="138"/>
      <c r="CU554" s="138"/>
      <c r="CV554" s="138"/>
      <c r="CW554" s="138"/>
      <c r="CX554" s="138"/>
      <c r="CY554" s="138"/>
      <c r="CZ554" s="138"/>
      <c r="DA554" s="138"/>
      <c r="DB554" s="138"/>
      <c r="DC554" s="138"/>
      <c r="DD554" s="138"/>
      <c r="DE554" s="138"/>
      <c r="DF554" s="138"/>
      <c r="DG554" s="138"/>
      <c r="DH554" s="138"/>
      <c r="DI554" s="138"/>
      <c r="DJ554" s="138"/>
      <c r="DK554" s="138"/>
      <c r="DL554" s="138"/>
      <c r="DM554" s="138"/>
      <c r="DN554" s="138"/>
      <c r="DO554" s="138"/>
      <c r="DP554" s="138"/>
      <c r="DQ554" s="138"/>
      <c r="DR554" s="138"/>
      <c r="DS554" s="138"/>
      <c r="DT554" s="138"/>
      <c r="DU554" s="138"/>
      <c r="DV554" s="138"/>
      <c r="DW554" s="138"/>
      <c r="DX554" s="138"/>
      <c r="DY554" s="138"/>
      <c r="DZ554" s="138"/>
      <c r="EA554" s="138"/>
      <c r="EB554" s="138"/>
      <c r="EC554" s="138"/>
      <c r="ED554" s="138"/>
      <c r="EE554" s="138"/>
      <c r="EF554" s="138"/>
      <c r="EG554" s="138"/>
      <c r="EH554" s="138"/>
      <c r="EI554" s="138"/>
      <c r="EJ554" s="138"/>
      <c r="EK554" s="138"/>
      <c r="EL554" s="138"/>
      <c r="EM554" s="138"/>
      <c r="EN554" s="138"/>
      <c r="EO554" s="138"/>
      <c r="EP554" s="138"/>
      <c r="EQ554" s="138"/>
      <c r="ER554" s="138"/>
      <c r="ES554" s="138"/>
      <c r="ET554" s="138"/>
      <c r="EU554" s="138"/>
      <c r="EV554" s="138"/>
      <c r="EW554" s="138"/>
      <c r="EX554" s="138"/>
      <c r="EY554" s="138"/>
      <c r="EZ554" s="138"/>
      <c r="FA554" s="138"/>
      <c r="FB554" s="138"/>
      <c r="FC554" s="138"/>
      <c r="FD554" s="138"/>
      <c r="FE554" s="138"/>
      <c r="FF554" s="138"/>
      <c r="FG554" s="138"/>
      <c r="FH554" s="138"/>
      <c r="FI554" s="138"/>
      <c r="FJ554" s="138"/>
      <c r="FK554" s="138"/>
      <c r="FL554" s="138"/>
      <c r="FM554" s="138"/>
      <c r="FN554" s="138"/>
      <c r="FO554" s="138"/>
      <c r="FP554" s="138"/>
      <c r="FQ554" s="138"/>
      <c r="FR554" s="138"/>
      <c r="FS554" s="138"/>
      <c r="FT554" s="138"/>
      <c r="FU554" s="138"/>
      <c r="FV554" s="138"/>
      <c r="FW554" s="138"/>
      <c r="FX554" s="138"/>
      <c r="FY554" s="138"/>
      <c r="FZ554" s="138"/>
      <c r="GA554" s="138"/>
      <c r="GB554" s="138"/>
      <c r="GC554" s="138"/>
      <c r="GF554" s="8"/>
    </row>
    <row r="555" spans="1:188" x14ac:dyDescent="0.1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99"/>
      <c r="Q555" s="138"/>
      <c r="R555" s="138"/>
      <c r="S555" s="138"/>
      <c r="T555" s="199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99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8"/>
      <c r="BC555" s="138"/>
      <c r="BD555" s="138"/>
      <c r="BE555" s="138"/>
      <c r="BF555" s="138"/>
      <c r="BG555" s="138"/>
      <c r="BH555" s="138"/>
      <c r="BI555" s="138"/>
      <c r="BJ555" s="138"/>
      <c r="BK555" s="138"/>
      <c r="BL555" s="138"/>
      <c r="BM555" s="138"/>
      <c r="BN555" s="138"/>
      <c r="BO555" s="138"/>
      <c r="BP555" s="138"/>
      <c r="BQ555" s="138"/>
      <c r="BR555" s="138"/>
      <c r="BS555" s="138"/>
      <c r="BT555" s="138"/>
      <c r="BU555" s="138"/>
      <c r="BV555" s="138"/>
      <c r="BW555" s="138"/>
      <c r="BX555" s="138"/>
      <c r="BY555" s="138"/>
      <c r="BZ555" s="138"/>
      <c r="CA555" s="138"/>
      <c r="CB555" s="138"/>
      <c r="CC555" s="138"/>
      <c r="CD555" s="138"/>
      <c r="CE555" s="138"/>
      <c r="CF555" s="138"/>
      <c r="CG555" s="138"/>
      <c r="CH555" s="138"/>
      <c r="CI555" s="138"/>
      <c r="CJ555" s="138"/>
      <c r="CK555" s="138"/>
      <c r="CL555" s="138"/>
      <c r="CM555" s="138"/>
      <c r="CN555" s="138"/>
      <c r="CO555" s="138"/>
      <c r="CP555" s="138"/>
      <c r="CQ555" s="138"/>
      <c r="CR555" s="138"/>
      <c r="CS555" s="138"/>
      <c r="CT555" s="138"/>
      <c r="CU555" s="138"/>
      <c r="CV555" s="138"/>
      <c r="CW555" s="138"/>
      <c r="CX555" s="138"/>
      <c r="CY555" s="138"/>
      <c r="CZ555" s="138"/>
      <c r="DA555" s="138"/>
      <c r="DB555" s="138"/>
      <c r="DC555" s="138"/>
      <c r="DD555" s="138"/>
      <c r="DE555" s="138"/>
      <c r="DF555" s="138"/>
      <c r="DG555" s="138"/>
      <c r="DH555" s="138"/>
      <c r="DI555" s="138"/>
      <c r="DJ555" s="138"/>
      <c r="DK555" s="138"/>
      <c r="DL555" s="138"/>
      <c r="DM555" s="138"/>
      <c r="DN555" s="138"/>
      <c r="DO555" s="138"/>
      <c r="DP555" s="138"/>
      <c r="DQ555" s="138"/>
      <c r="DR555" s="138"/>
      <c r="DS555" s="138"/>
      <c r="DT555" s="138"/>
      <c r="DU555" s="138"/>
      <c r="DV555" s="138"/>
      <c r="DW555" s="138"/>
      <c r="DX555" s="138"/>
      <c r="DY555" s="138"/>
      <c r="DZ555" s="138"/>
      <c r="EA555" s="138"/>
      <c r="EB555" s="138"/>
      <c r="EC555" s="138"/>
      <c r="ED555" s="138"/>
      <c r="EE555" s="138"/>
      <c r="EF555" s="138"/>
      <c r="EG555" s="138"/>
      <c r="EH555" s="138"/>
      <c r="EI555" s="138"/>
      <c r="EJ555" s="138"/>
      <c r="EK555" s="138"/>
      <c r="EL555" s="138"/>
      <c r="EM555" s="138"/>
      <c r="EN555" s="138"/>
      <c r="EO555" s="138"/>
      <c r="EP555" s="138"/>
      <c r="EQ555" s="138"/>
      <c r="ER555" s="138"/>
      <c r="ES555" s="138"/>
      <c r="ET555" s="138"/>
      <c r="EU555" s="138"/>
      <c r="EV555" s="138"/>
      <c r="EW555" s="138"/>
      <c r="EX555" s="138"/>
      <c r="EY555" s="138"/>
      <c r="EZ555" s="138"/>
      <c r="FA555" s="138"/>
      <c r="FB555" s="138"/>
      <c r="FC555" s="138"/>
      <c r="FD555" s="138"/>
      <c r="FE555" s="138"/>
      <c r="FF555" s="138"/>
      <c r="FG555" s="138"/>
      <c r="FH555" s="138"/>
      <c r="FI555" s="138"/>
      <c r="FJ555" s="138"/>
      <c r="FK555" s="138"/>
      <c r="FL555" s="138"/>
      <c r="FM555" s="138"/>
      <c r="FN555" s="138"/>
      <c r="FO555" s="138"/>
      <c r="FP555" s="138"/>
      <c r="FQ555" s="138"/>
      <c r="FR555" s="138"/>
      <c r="FS555" s="138"/>
      <c r="FT555" s="138"/>
      <c r="FU555" s="138"/>
      <c r="FV555" s="138"/>
      <c r="FW555" s="138"/>
      <c r="FX555" s="138"/>
      <c r="FY555" s="138"/>
      <c r="FZ555" s="138"/>
      <c r="GA555" s="138"/>
      <c r="GB555" s="138"/>
      <c r="GC555" s="138"/>
      <c r="GF555" s="8"/>
    </row>
    <row r="556" spans="1:188" x14ac:dyDescent="0.15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99"/>
      <c r="Q556" s="138"/>
      <c r="R556" s="138"/>
      <c r="S556" s="138"/>
      <c r="T556" s="199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99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8"/>
      <c r="BC556" s="138"/>
      <c r="BD556" s="138"/>
      <c r="BE556" s="138"/>
      <c r="BF556" s="138"/>
      <c r="BG556" s="138"/>
      <c r="BH556" s="138"/>
      <c r="BI556" s="138"/>
      <c r="BJ556" s="138"/>
      <c r="BK556" s="138"/>
      <c r="BL556" s="138"/>
      <c r="BM556" s="138"/>
      <c r="BN556" s="138"/>
      <c r="BO556" s="138"/>
      <c r="BP556" s="138"/>
      <c r="BQ556" s="138"/>
      <c r="BR556" s="138"/>
      <c r="BS556" s="138"/>
      <c r="BT556" s="138"/>
      <c r="BU556" s="138"/>
      <c r="BV556" s="138"/>
      <c r="BW556" s="138"/>
      <c r="BX556" s="138"/>
      <c r="BY556" s="138"/>
      <c r="BZ556" s="138"/>
      <c r="CA556" s="138"/>
      <c r="CB556" s="138"/>
      <c r="CC556" s="138"/>
      <c r="CD556" s="138"/>
      <c r="CE556" s="138"/>
      <c r="CF556" s="138"/>
      <c r="CG556" s="138"/>
      <c r="CH556" s="138"/>
      <c r="CI556" s="138"/>
      <c r="CJ556" s="138"/>
      <c r="CK556" s="138"/>
      <c r="CL556" s="138"/>
      <c r="CM556" s="138"/>
      <c r="CN556" s="138"/>
      <c r="CO556" s="138"/>
      <c r="CP556" s="138"/>
      <c r="CQ556" s="138"/>
      <c r="CR556" s="138"/>
      <c r="CS556" s="138"/>
      <c r="CT556" s="138"/>
      <c r="CU556" s="138"/>
      <c r="CV556" s="138"/>
      <c r="CW556" s="138"/>
      <c r="CX556" s="138"/>
      <c r="CY556" s="138"/>
      <c r="CZ556" s="138"/>
      <c r="DA556" s="138"/>
      <c r="DB556" s="138"/>
      <c r="DC556" s="138"/>
      <c r="DD556" s="138"/>
      <c r="DE556" s="138"/>
      <c r="DF556" s="138"/>
      <c r="DG556" s="138"/>
      <c r="DH556" s="138"/>
      <c r="DI556" s="138"/>
      <c r="DJ556" s="138"/>
      <c r="DK556" s="138"/>
      <c r="DL556" s="138"/>
      <c r="DM556" s="138"/>
      <c r="DN556" s="138"/>
      <c r="DO556" s="138"/>
      <c r="DP556" s="138"/>
      <c r="DQ556" s="138"/>
      <c r="DR556" s="138"/>
      <c r="DS556" s="138"/>
      <c r="DT556" s="138"/>
      <c r="DU556" s="138"/>
      <c r="DV556" s="138"/>
      <c r="DW556" s="138"/>
      <c r="DX556" s="138"/>
      <c r="DY556" s="138"/>
      <c r="DZ556" s="138"/>
      <c r="EA556" s="138"/>
      <c r="EB556" s="138"/>
      <c r="EC556" s="138"/>
      <c r="ED556" s="138"/>
      <c r="EE556" s="138"/>
      <c r="EF556" s="138"/>
      <c r="EG556" s="138"/>
      <c r="EH556" s="138"/>
      <c r="EI556" s="138"/>
      <c r="EJ556" s="138"/>
      <c r="EK556" s="138"/>
      <c r="EL556" s="138"/>
      <c r="EM556" s="138"/>
      <c r="EN556" s="138"/>
      <c r="EO556" s="138"/>
      <c r="EP556" s="138"/>
      <c r="EQ556" s="138"/>
      <c r="ER556" s="138"/>
      <c r="ES556" s="138"/>
      <c r="ET556" s="138"/>
      <c r="EU556" s="138"/>
      <c r="EV556" s="138"/>
      <c r="EW556" s="138"/>
      <c r="EX556" s="138"/>
      <c r="EY556" s="138"/>
      <c r="EZ556" s="138"/>
      <c r="FA556" s="138"/>
      <c r="FB556" s="138"/>
      <c r="FC556" s="138"/>
      <c r="FD556" s="138"/>
      <c r="FE556" s="138"/>
      <c r="FF556" s="138"/>
      <c r="FG556" s="138"/>
      <c r="FH556" s="138"/>
      <c r="FI556" s="138"/>
      <c r="FJ556" s="138"/>
      <c r="FK556" s="138"/>
      <c r="FL556" s="138"/>
      <c r="FM556" s="138"/>
      <c r="FN556" s="138"/>
      <c r="FO556" s="138"/>
      <c r="FP556" s="138"/>
      <c r="FQ556" s="138"/>
      <c r="FR556" s="138"/>
      <c r="FS556" s="138"/>
      <c r="FT556" s="138"/>
      <c r="FU556" s="138"/>
      <c r="FV556" s="138"/>
      <c r="FW556" s="138"/>
      <c r="FX556" s="138"/>
      <c r="FY556" s="138"/>
      <c r="FZ556" s="138"/>
      <c r="GA556" s="138"/>
      <c r="GB556" s="138"/>
      <c r="GC556" s="138"/>
      <c r="GF556" s="8"/>
    </row>
    <row r="557" spans="1:188" x14ac:dyDescent="0.15">
      <c r="D557"/>
      <c r="H557"/>
      <c r="L557"/>
      <c r="P557" s="36"/>
      <c r="T557" s="36"/>
      <c r="X557"/>
      <c r="AB557"/>
      <c r="AF557"/>
      <c r="AJ557" s="36"/>
      <c r="AN557"/>
      <c r="AR557"/>
      <c r="AV557"/>
      <c r="AZ557"/>
      <c r="BD557"/>
      <c r="BH557"/>
      <c r="BL557"/>
      <c r="BP557"/>
      <c r="BT557"/>
      <c r="BX557"/>
      <c r="CB557"/>
      <c r="CF557"/>
      <c r="CJ557"/>
      <c r="CN557"/>
      <c r="CR557"/>
      <c r="CV557"/>
      <c r="CZ557"/>
      <c r="DD557"/>
      <c r="DH557"/>
      <c r="DL557"/>
      <c r="DP557"/>
      <c r="DU557"/>
      <c r="DZ557"/>
      <c r="EE557"/>
      <c r="EJ557"/>
      <c r="EO557"/>
      <c r="ET557"/>
      <c r="EY557"/>
      <c r="FD557"/>
      <c r="FI557"/>
      <c r="FN557"/>
      <c r="FS557"/>
      <c r="FX557"/>
      <c r="GC557"/>
      <c r="GF557" s="8"/>
    </row>
    <row r="558" spans="1:188" x14ac:dyDescent="0.15">
      <c r="D558"/>
      <c r="H558"/>
      <c r="L558"/>
      <c r="P558" s="36"/>
      <c r="T558" s="36"/>
      <c r="X558"/>
      <c r="AB558"/>
      <c r="AF558"/>
      <c r="AJ558" s="36"/>
      <c r="AN558"/>
      <c r="AR558"/>
      <c r="AV558"/>
      <c r="AZ558"/>
      <c r="BD558"/>
      <c r="BH558"/>
      <c r="BL558"/>
      <c r="BP558"/>
      <c r="BT558"/>
      <c r="BX558"/>
      <c r="CB558"/>
      <c r="CF558"/>
      <c r="CJ558"/>
      <c r="CN558"/>
      <c r="CR558"/>
      <c r="CV558"/>
      <c r="CZ558"/>
      <c r="DD558"/>
      <c r="DH558"/>
      <c r="DL558"/>
      <c r="DP558"/>
      <c r="DU558"/>
      <c r="DZ558"/>
      <c r="EE558"/>
      <c r="EJ558"/>
      <c r="EO558"/>
      <c r="ET558"/>
      <c r="EY558"/>
      <c r="FD558"/>
      <c r="FI558"/>
      <c r="FN558"/>
      <c r="FS558"/>
      <c r="FX558"/>
      <c r="GC558"/>
      <c r="GF558" s="8"/>
    </row>
    <row r="559" spans="1:188" x14ac:dyDescent="0.15">
      <c r="D559"/>
      <c r="H559"/>
      <c r="L559"/>
      <c r="P559" s="36"/>
      <c r="T559" s="36"/>
      <c r="X559"/>
      <c r="AB559"/>
      <c r="AF559"/>
      <c r="AJ559" s="36"/>
      <c r="AN559"/>
      <c r="AR559"/>
      <c r="AV559"/>
      <c r="AZ559"/>
      <c r="BD559"/>
      <c r="BH559"/>
      <c r="BL559"/>
      <c r="BP559"/>
      <c r="BT559"/>
      <c r="BX559"/>
      <c r="CB559"/>
      <c r="CF559"/>
      <c r="CJ559"/>
      <c r="CN559"/>
      <c r="CR559"/>
      <c r="CV559"/>
      <c r="CZ559"/>
      <c r="DD559"/>
      <c r="DH559"/>
      <c r="DL559"/>
      <c r="DP559"/>
      <c r="DU559"/>
      <c r="DZ559"/>
      <c r="EE559"/>
      <c r="EJ559"/>
      <c r="EO559"/>
      <c r="ET559"/>
      <c r="EY559"/>
      <c r="FD559"/>
      <c r="FI559"/>
      <c r="FN559"/>
      <c r="FS559"/>
      <c r="FX559"/>
      <c r="GC559"/>
      <c r="GF559" s="8"/>
    </row>
    <row r="560" spans="1:188" x14ac:dyDescent="0.15">
      <c r="D560"/>
      <c r="H560"/>
      <c r="L560"/>
      <c r="P560" s="36"/>
      <c r="T560" s="36"/>
      <c r="X560"/>
      <c r="AB560"/>
      <c r="AF560"/>
      <c r="AJ560" s="36"/>
      <c r="AN560"/>
      <c r="AR560"/>
      <c r="AV560"/>
      <c r="AZ560"/>
      <c r="BD560"/>
      <c r="BH560"/>
      <c r="BL560"/>
      <c r="BP560"/>
      <c r="BT560"/>
      <c r="BX560"/>
      <c r="CB560"/>
      <c r="CF560"/>
      <c r="CJ560"/>
      <c r="CN560"/>
      <c r="CR560"/>
      <c r="CV560"/>
      <c r="CZ560"/>
      <c r="DD560"/>
      <c r="DH560"/>
      <c r="DL560"/>
      <c r="DP560"/>
      <c r="DU560"/>
      <c r="DZ560"/>
      <c r="EE560"/>
      <c r="EJ560"/>
      <c r="EO560"/>
      <c r="ET560"/>
      <c r="EY560"/>
      <c r="FD560"/>
      <c r="FI560"/>
      <c r="FN560"/>
      <c r="FS560"/>
      <c r="FX560"/>
      <c r="GC560"/>
      <c r="GF560" s="8"/>
    </row>
    <row r="561" spans="4:188" x14ac:dyDescent="0.15">
      <c r="D561"/>
      <c r="H561"/>
      <c r="L561"/>
      <c r="P561" s="36"/>
      <c r="T561" s="36"/>
      <c r="X561"/>
      <c r="AB561"/>
      <c r="AF561"/>
      <c r="AJ561" s="36"/>
      <c r="AN561"/>
      <c r="AR561"/>
      <c r="AV561"/>
      <c r="AZ561"/>
      <c r="BD561"/>
      <c r="BH561"/>
      <c r="BL561"/>
      <c r="BP561"/>
      <c r="BT561"/>
      <c r="BX561"/>
      <c r="CB561"/>
      <c r="CF561"/>
      <c r="CJ561"/>
      <c r="CN561"/>
      <c r="CR561"/>
      <c r="CV561"/>
      <c r="CZ561"/>
      <c r="DD561"/>
      <c r="DH561"/>
      <c r="DL561"/>
      <c r="DP561"/>
      <c r="DU561"/>
      <c r="DZ561"/>
      <c r="EE561"/>
      <c r="EJ561"/>
      <c r="EO561"/>
      <c r="ET561"/>
      <c r="EY561"/>
      <c r="FD561"/>
      <c r="FI561"/>
      <c r="FN561"/>
      <c r="FS561"/>
      <c r="FX561"/>
      <c r="GC561"/>
      <c r="GF561" s="8"/>
    </row>
    <row r="562" spans="4:188" x14ac:dyDescent="0.15">
      <c r="D562"/>
      <c r="H562"/>
      <c r="L562"/>
      <c r="P562" s="36"/>
      <c r="T562" s="36"/>
      <c r="X562"/>
      <c r="AB562"/>
      <c r="AF562"/>
      <c r="AJ562" s="36"/>
      <c r="AN562"/>
      <c r="AR562"/>
      <c r="AV562"/>
      <c r="AZ562"/>
      <c r="BD562"/>
      <c r="BH562"/>
      <c r="BL562"/>
      <c r="BP562"/>
      <c r="BT562"/>
      <c r="BX562"/>
      <c r="CB562"/>
      <c r="CF562"/>
      <c r="CJ562"/>
      <c r="CN562"/>
      <c r="CR562"/>
      <c r="CV562"/>
      <c r="CZ562"/>
      <c r="DD562"/>
      <c r="DH562"/>
      <c r="DL562"/>
      <c r="DP562"/>
      <c r="DU562"/>
      <c r="DZ562"/>
      <c r="EE562"/>
      <c r="EJ562"/>
      <c r="EO562"/>
      <c r="ET562"/>
      <c r="EY562"/>
      <c r="FD562"/>
      <c r="FI562"/>
      <c r="FN562"/>
      <c r="FS562"/>
      <c r="FX562"/>
      <c r="GC562"/>
      <c r="GF562" s="8"/>
    </row>
    <row r="563" spans="4:188" x14ac:dyDescent="0.15">
      <c r="D563"/>
      <c r="H563"/>
      <c r="L563"/>
      <c r="P563" s="36"/>
      <c r="T563" s="36"/>
      <c r="X563"/>
      <c r="AB563"/>
      <c r="AF563"/>
      <c r="AJ563" s="36"/>
      <c r="AN563"/>
      <c r="AR563"/>
      <c r="AV563"/>
      <c r="AZ563"/>
      <c r="BD563"/>
      <c r="BH563"/>
      <c r="BL563"/>
      <c r="BP563"/>
      <c r="BT563"/>
      <c r="BX563"/>
      <c r="CB563"/>
      <c r="CF563"/>
      <c r="CJ563"/>
      <c r="CN563"/>
      <c r="CR563"/>
      <c r="CV563"/>
      <c r="CZ563"/>
      <c r="DD563"/>
      <c r="DH563"/>
      <c r="DL563"/>
      <c r="DP563"/>
      <c r="DU563"/>
      <c r="DZ563"/>
      <c r="EE563"/>
      <c r="EJ563"/>
      <c r="EO563"/>
      <c r="ET563"/>
      <c r="EY563"/>
      <c r="FD563"/>
      <c r="FI563"/>
      <c r="FN563"/>
      <c r="FS563"/>
      <c r="FX563"/>
      <c r="GC563"/>
      <c r="GF563" s="8"/>
    </row>
    <row r="564" spans="4:188" x14ac:dyDescent="0.15">
      <c r="D564"/>
      <c r="H564"/>
      <c r="L564"/>
      <c r="P564" s="36"/>
      <c r="T564" s="36"/>
      <c r="X564"/>
      <c r="AB564"/>
      <c r="AF564"/>
      <c r="AJ564" s="36"/>
      <c r="AN564"/>
      <c r="AR564"/>
      <c r="AV564"/>
      <c r="AZ564"/>
      <c r="BD564"/>
      <c r="BH564"/>
      <c r="BL564"/>
      <c r="BP564"/>
      <c r="BT564"/>
      <c r="BX564"/>
      <c r="CB564"/>
      <c r="CF564"/>
      <c r="CJ564"/>
      <c r="CN564"/>
      <c r="CR564"/>
      <c r="CV564"/>
      <c r="CZ564"/>
      <c r="DD564"/>
      <c r="DH564"/>
      <c r="DL564"/>
      <c r="DP564"/>
      <c r="DU564"/>
      <c r="DZ564"/>
      <c r="EE564"/>
      <c r="EJ564"/>
      <c r="EO564"/>
      <c r="ET564"/>
      <c r="EY564"/>
      <c r="FD564"/>
      <c r="FI564"/>
      <c r="FN564"/>
      <c r="FS564"/>
      <c r="FX564"/>
      <c r="GC564"/>
      <c r="GF564" s="8"/>
    </row>
    <row r="565" spans="4:188" x14ac:dyDescent="0.15">
      <c r="D565"/>
      <c r="H565"/>
      <c r="L565"/>
      <c r="P565" s="36"/>
      <c r="T565" s="36"/>
      <c r="X565"/>
      <c r="AB565"/>
      <c r="AF565"/>
      <c r="AJ565" s="36"/>
      <c r="AN565"/>
      <c r="AR565"/>
      <c r="AV565"/>
      <c r="AZ565"/>
      <c r="BD565"/>
      <c r="BH565"/>
      <c r="BL565"/>
      <c r="BP565"/>
      <c r="BT565"/>
      <c r="BX565"/>
      <c r="CB565"/>
      <c r="CF565"/>
      <c r="CJ565"/>
      <c r="CN565"/>
      <c r="CR565"/>
      <c r="CV565"/>
      <c r="CZ565"/>
      <c r="DD565"/>
      <c r="DH565"/>
      <c r="DL565"/>
      <c r="DP565"/>
      <c r="DU565"/>
      <c r="DZ565"/>
      <c r="EE565"/>
      <c r="EJ565"/>
      <c r="EO565"/>
      <c r="ET565"/>
      <c r="EY565"/>
      <c r="FD565"/>
      <c r="FI565"/>
      <c r="FN565"/>
      <c r="FS565"/>
      <c r="FX565"/>
      <c r="GC565"/>
      <c r="GF565" s="8"/>
    </row>
    <row r="566" spans="4:188" x14ac:dyDescent="0.15">
      <c r="D566"/>
      <c r="H566"/>
      <c r="L566"/>
      <c r="P566" s="36"/>
      <c r="T566" s="36"/>
      <c r="X566"/>
      <c r="AB566"/>
      <c r="AF566"/>
      <c r="AJ566" s="36"/>
      <c r="AN566"/>
      <c r="AR566"/>
      <c r="AV566"/>
      <c r="AZ566"/>
      <c r="BD566"/>
      <c r="BH566"/>
      <c r="BL566"/>
      <c r="BP566"/>
      <c r="BT566"/>
      <c r="BX566"/>
      <c r="CB566"/>
      <c r="CF566"/>
      <c r="CJ566"/>
      <c r="CN566"/>
      <c r="CR566"/>
      <c r="CV566"/>
      <c r="CZ566"/>
      <c r="DD566"/>
      <c r="DH566"/>
      <c r="DL566"/>
      <c r="DP566"/>
      <c r="DU566"/>
      <c r="DZ566"/>
      <c r="EE566"/>
      <c r="EJ566"/>
      <c r="EO566"/>
      <c r="ET566"/>
      <c r="EY566"/>
      <c r="FD566"/>
      <c r="FI566"/>
      <c r="FN566"/>
      <c r="FS566"/>
      <c r="FX566"/>
      <c r="GC566"/>
      <c r="GF566" s="8"/>
    </row>
    <row r="567" spans="4:188" x14ac:dyDescent="0.15">
      <c r="D567"/>
      <c r="H567"/>
      <c r="L567"/>
      <c r="P567" s="36"/>
      <c r="T567" s="36"/>
      <c r="X567"/>
      <c r="AB567"/>
      <c r="AF567"/>
      <c r="AJ567" s="36"/>
      <c r="AN567"/>
      <c r="AR567"/>
      <c r="AV567"/>
      <c r="AZ567"/>
      <c r="BD567"/>
      <c r="BH567"/>
      <c r="BL567"/>
      <c r="BP567"/>
      <c r="BT567"/>
      <c r="BX567"/>
      <c r="CB567"/>
      <c r="CF567"/>
      <c r="CJ567"/>
      <c r="CN567"/>
      <c r="CR567"/>
      <c r="CV567"/>
      <c r="CZ567"/>
      <c r="DD567"/>
      <c r="DH567"/>
      <c r="DL567"/>
      <c r="DP567"/>
      <c r="DU567"/>
      <c r="DZ567"/>
      <c r="EE567"/>
      <c r="EJ567"/>
      <c r="EO567"/>
      <c r="ET567"/>
      <c r="EY567"/>
      <c r="FD567"/>
      <c r="FI567"/>
      <c r="FN567"/>
      <c r="FS567"/>
      <c r="FX567"/>
      <c r="GC567"/>
      <c r="GF567" s="8"/>
    </row>
    <row r="568" spans="4:188" x14ac:dyDescent="0.15">
      <c r="D568"/>
      <c r="H568"/>
      <c r="L568"/>
      <c r="P568" s="36"/>
      <c r="T568" s="36"/>
      <c r="X568"/>
      <c r="AB568"/>
      <c r="AF568"/>
      <c r="AJ568" s="36"/>
      <c r="AN568"/>
      <c r="AR568"/>
      <c r="AV568"/>
      <c r="AZ568"/>
      <c r="BD568"/>
      <c r="BH568"/>
      <c r="BL568"/>
      <c r="BP568"/>
      <c r="BT568"/>
      <c r="BX568"/>
      <c r="CB568"/>
      <c r="CF568"/>
      <c r="CJ568"/>
      <c r="CN568"/>
      <c r="CR568"/>
      <c r="CV568"/>
      <c r="CZ568"/>
      <c r="DD568"/>
      <c r="DH568"/>
      <c r="DL568"/>
      <c r="DP568"/>
      <c r="DU568"/>
      <c r="DZ568"/>
      <c r="EE568"/>
      <c r="EJ568"/>
      <c r="EO568"/>
      <c r="ET568"/>
      <c r="EY568"/>
      <c r="FD568"/>
      <c r="FI568"/>
      <c r="FN568"/>
      <c r="FS568"/>
      <c r="FX568"/>
      <c r="GC568"/>
      <c r="GF568" s="8"/>
    </row>
    <row r="569" spans="4:188" x14ac:dyDescent="0.15">
      <c r="D569"/>
      <c r="H569"/>
      <c r="L569"/>
      <c r="P569" s="36"/>
      <c r="T569" s="36"/>
      <c r="X569"/>
      <c r="AB569"/>
      <c r="AF569"/>
      <c r="AJ569" s="36"/>
      <c r="AN569"/>
      <c r="AR569"/>
      <c r="AV569"/>
      <c r="AZ569"/>
      <c r="BD569"/>
      <c r="BH569"/>
      <c r="BL569"/>
      <c r="BP569"/>
      <c r="BT569"/>
      <c r="BX569"/>
      <c r="CB569"/>
      <c r="CF569"/>
      <c r="CJ569"/>
      <c r="CN569"/>
      <c r="CR569"/>
      <c r="CV569"/>
      <c r="CZ569"/>
      <c r="DD569"/>
      <c r="DH569"/>
      <c r="DL569"/>
      <c r="DP569"/>
      <c r="DU569"/>
      <c r="DZ569"/>
      <c r="EE569"/>
      <c r="EJ569"/>
      <c r="EO569"/>
      <c r="ET569"/>
      <c r="EY569"/>
      <c r="FD569"/>
      <c r="FI569"/>
      <c r="FN569"/>
      <c r="FS569"/>
      <c r="FX569"/>
      <c r="GC569"/>
      <c r="GF569" s="8"/>
    </row>
    <row r="570" spans="4:188" x14ac:dyDescent="0.15">
      <c r="D570"/>
      <c r="H570"/>
      <c r="L570"/>
      <c r="P570" s="36"/>
      <c r="T570" s="36"/>
      <c r="X570"/>
      <c r="AB570"/>
      <c r="AF570"/>
      <c r="AJ570" s="36"/>
      <c r="AN570"/>
      <c r="AR570"/>
      <c r="AV570"/>
      <c r="AZ570"/>
      <c r="BD570"/>
      <c r="BH570"/>
      <c r="BL570"/>
      <c r="BP570"/>
      <c r="BT570"/>
      <c r="BX570"/>
      <c r="CB570"/>
      <c r="CF570"/>
      <c r="CJ570"/>
      <c r="CN570"/>
      <c r="CR570"/>
      <c r="CV570"/>
      <c r="CZ570"/>
      <c r="DD570"/>
      <c r="DH570"/>
      <c r="DL570"/>
      <c r="DP570"/>
      <c r="DU570"/>
      <c r="DZ570"/>
      <c r="EE570"/>
      <c r="EJ570"/>
      <c r="EO570"/>
      <c r="ET570"/>
      <c r="EY570"/>
      <c r="FD570"/>
      <c r="FI570"/>
      <c r="FN570"/>
      <c r="FS570"/>
      <c r="FX570"/>
      <c r="GC570"/>
      <c r="GF570" s="8"/>
    </row>
    <row r="571" spans="4:188" x14ac:dyDescent="0.15">
      <c r="D571"/>
      <c r="H571"/>
      <c r="L571"/>
      <c r="P571" s="36"/>
      <c r="T571" s="36"/>
      <c r="X571"/>
      <c r="AB571"/>
      <c r="AF571"/>
      <c r="AJ571" s="36"/>
      <c r="AN571"/>
      <c r="AR571"/>
      <c r="AV571"/>
      <c r="AZ571"/>
      <c r="BD571"/>
      <c r="BH571"/>
      <c r="BL571"/>
      <c r="BP571"/>
      <c r="BT571"/>
      <c r="BX571"/>
      <c r="CB571"/>
      <c r="CF571"/>
      <c r="CJ571"/>
      <c r="CN571"/>
      <c r="CR571"/>
      <c r="CV571"/>
      <c r="CZ571"/>
      <c r="DD571"/>
      <c r="DH571"/>
      <c r="DL571"/>
      <c r="DP571"/>
      <c r="DU571"/>
      <c r="DZ571"/>
      <c r="EE571"/>
      <c r="EJ571"/>
      <c r="EO571"/>
      <c r="ET571"/>
      <c r="EY571"/>
      <c r="FD571"/>
      <c r="FI571"/>
      <c r="FN571"/>
      <c r="FS571"/>
      <c r="FX571"/>
      <c r="GC571"/>
      <c r="GF571" s="8"/>
    </row>
    <row r="572" spans="4:188" x14ac:dyDescent="0.15">
      <c r="D572"/>
      <c r="H572"/>
      <c r="L572"/>
      <c r="P572" s="36"/>
      <c r="T572" s="36"/>
      <c r="X572"/>
      <c r="AB572"/>
      <c r="AF572"/>
      <c r="AJ572" s="36"/>
      <c r="AN572"/>
      <c r="AR572"/>
      <c r="AV572"/>
      <c r="AZ572"/>
      <c r="BD572"/>
      <c r="BH572"/>
      <c r="BL572"/>
      <c r="BP572"/>
      <c r="BT572"/>
      <c r="BX572"/>
      <c r="CB572"/>
      <c r="CF572"/>
      <c r="CJ572"/>
      <c r="CN572"/>
      <c r="CR572"/>
      <c r="CV572"/>
      <c r="CZ572"/>
      <c r="DD572"/>
      <c r="DH572"/>
      <c r="DL572"/>
      <c r="DP572"/>
      <c r="DU572"/>
      <c r="DZ572"/>
      <c r="EE572"/>
      <c r="EJ572"/>
      <c r="EO572"/>
      <c r="ET572"/>
      <c r="EY572"/>
      <c r="FD572"/>
      <c r="FI572"/>
      <c r="FN572"/>
      <c r="FS572"/>
      <c r="FX572"/>
      <c r="GC572"/>
      <c r="GF572" s="8"/>
    </row>
    <row r="573" spans="4:188" x14ac:dyDescent="0.15">
      <c r="D573"/>
      <c r="H573"/>
      <c r="L573"/>
      <c r="P573" s="36"/>
      <c r="T573" s="36"/>
      <c r="X573"/>
      <c r="AB573"/>
      <c r="AF573"/>
      <c r="AJ573" s="36"/>
      <c r="AN573"/>
      <c r="AR573"/>
      <c r="AV573"/>
      <c r="AZ573"/>
      <c r="BD573"/>
      <c r="BH573"/>
      <c r="BL573"/>
      <c r="BP573"/>
      <c r="BT573"/>
      <c r="BX573"/>
      <c r="CB573"/>
      <c r="CF573"/>
      <c r="CJ573"/>
      <c r="CN573"/>
      <c r="CR573"/>
      <c r="CV573"/>
      <c r="CZ573"/>
      <c r="DD573"/>
      <c r="DH573"/>
      <c r="DL573"/>
      <c r="DP573"/>
      <c r="DU573"/>
      <c r="DZ573"/>
      <c r="EE573"/>
      <c r="EJ573"/>
      <c r="EO573"/>
      <c r="ET573"/>
      <c r="EY573"/>
      <c r="FD573"/>
      <c r="FI573"/>
      <c r="FN573"/>
      <c r="FS573"/>
      <c r="FX573"/>
      <c r="GC573"/>
      <c r="GF573" s="8"/>
    </row>
    <row r="574" spans="4:188" x14ac:dyDescent="0.15">
      <c r="D574"/>
      <c r="H574"/>
      <c r="L574"/>
      <c r="P574" s="36"/>
      <c r="T574" s="36"/>
      <c r="X574"/>
      <c r="AB574"/>
      <c r="AF574"/>
      <c r="AJ574" s="36"/>
      <c r="AN574"/>
      <c r="AR574"/>
      <c r="AV574"/>
      <c r="AZ574"/>
      <c r="BD574"/>
      <c r="BH574"/>
      <c r="BL574"/>
      <c r="BP574"/>
      <c r="BT574"/>
      <c r="BX574"/>
      <c r="CB574"/>
      <c r="CF574"/>
      <c r="CJ574"/>
      <c r="CN574"/>
      <c r="CR574"/>
      <c r="CV574"/>
      <c r="CZ574"/>
      <c r="DD574"/>
      <c r="DH574"/>
      <c r="DL574"/>
      <c r="DP574"/>
      <c r="DU574"/>
      <c r="DZ574"/>
      <c r="EE574"/>
      <c r="EJ574"/>
      <c r="EO574"/>
      <c r="ET574"/>
      <c r="EY574"/>
      <c r="FD574"/>
      <c r="FI574"/>
      <c r="FN574"/>
      <c r="FS574"/>
      <c r="FX574"/>
      <c r="GC574"/>
      <c r="GF574" s="8"/>
    </row>
    <row r="575" spans="4:188" x14ac:dyDescent="0.15">
      <c r="D575"/>
      <c r="H575"/>
      <c r="L575"/>
      <c r="P575" s="36"/>
      <c r="T575" s="36"/>
      <c r="X575"/>
      <c r="AB575"/>
      <c r="AF575"/>
      <c r="AJ575" s="36"/>
      <c r="AN575"/>
      <c r="AR575"/>
      <c r="AV575"/>
      <c r="AZ575"/>
      <c r="BD575"/>
      <c r="BH575"/>
      <c r="BL575"/>
      <c r="BP575"/>
      <c r="BT575"/>
      <c r="BX575"/>
      <c r="CB575"/>
      <c r="CF575"/>
      <c r="CJ575"/>
      <c r="CN575"/>
      <c r="CR575"/>
      <c r="CV575"/>
      <c r="CZ575"/>
      <c r="DD575"/>
      <c r="DH575"/>
      <c r="DL575"/>
      <c r="DP575"/>
      <c r="DU575"/>
      <c r="DZ575"/>
      <c r="EE575"/>
      <c r="EJ575"/>
      <c r="EO575"/>
      <c r="ET575"/>
      <c r="EY575"/>
      <c r="FD575"/>
      <c r="FI575"/>
      <c r="FN575"/>
      <c r="FS575"/>
      <c r="FX575"/>
      <c r="GC575"/>
      <c r="GF575" s="8"/>
    </row>
    <row r="576" spans="4:188" x14ac:dyDescent="0.15">
      <c r="D576"/>
      <c r="H576"/>
      <c r="L576"/>
      <c r="P576" s="36"/>
      <c r="T576" s="36"/>
      <c r="X576"/>
      <c r="AB576"/>
      <c r="AF576"/>
      <c r="AJ576" s="36"/>
      <c r="AN576"/>
      <c r="AR576"/>
      <c r="AV576"/>
      <c r="AZ576"/>
      <c r="BD576"/>
      <c r="BH576"/>
      <c r="BL576"/>
      <c r="BP576"/>
      <c r="BT576"/>
      <c r="BX576"/>
      <c r="CB576"/>
      <c r="CF576"/>
      <c r="CJ576"/>
      <c r="CN576"/>
      <c r="CR576"/>
      <c r="CV576"/>
      <c r="CZ576"/>
      <c r="DD576"/>
      <c r="DH576"/>
      <c r="DL576"/>
      <c r="DP576"/>
      <c r="DU576"/>
      <c r="DZ576"/>
      <c r="EE576"/>
      <c r="EJ576"/>
      <c r="EO576"/>
      <c r="ET576"/>
      <c r="EY576"/>
      <c r="FD576"/>
      <c r="FI576"/>
      <c r="FN576"/>
      <c r="FS576"/>
      <c r="FX576"/>
      <c r="GC576"/>
      <c r="GF576" s="8"/>
    </row>
    <row r="577" spans="4:188" x14ac:dyDescent="0.15">
      <c r="D577"/>
      <c r="H577"/>
      <c r="L577"/>
      <c r="P577" s="36"/>
      <c r="T577" s="36"/>
      <c r="X577"/>
      <c r="AB577"/>
      <c r="AF577"/>
      <c r="AJ577" s="36"/>
      <c r="AN577"/>
      <c r="AR577"/>
      <c r="AV577"/>
      <c r="AZ577"/>
      <c r="BD577"/>
      <c r="BH577"/>
      <c r="BL577"/>
      <c r="BP577"/>
      <c r="BT577"/>
      <c r="BX577"/>
      <c r="CB577"/>
      <c r="CF577"/>
      <c r="CJ577"/>
      <c r="CN577"/>
      <c r="CR577"/>
      <c r="CV577"/>
      <c r="CZ577"/>
      <c r="DD577"/>
      <c r="DH577"/>
      <c r="DL577"/>
      <c r="DP577"/>
      <c r="DU577"/>
      <c r="DZ577"/>
      <c r="EE577"/>
      <c r="EJ577"/>
      <c r="EO577"/>
      <c r="ET577"/>
      <c r="EY577"/>
      <c r="FD577"/>
      <c r="FI577"/>
      <c r="FN577"/>
      <c r="FS577"/>
      <c r="FX577"/>
      <c r="GC577"/>
      <c r="GF577" s="8"/>
    </row>
    <row r="578" spans="4:188" x14ac:dyDescent="0.15">
      <c r="D578"/>
      <c r="H578"/>
      <c r="L578"/>
      <c r="P578" s="36"/>
      <c r="T578" s="36"/>
      <c r="X578"/>
      <c r="AB578"/>
      <c r="AF578"/>
      <c r="AJ578" s="36"/>
      <c r="AN578"/>
      <c r="AR578"/>
      <c r="AV578"/>
      <c r="AZ578"/>
      <c r="BD578"/>
      <c r="BH578"/>
      <c r="BL578"/>
      <c r="BP578"/>
      <c r="BT578"/>
      <c r="BX578"/>
      <c r="CB578"/>
      <c r="CF578"/>
      <c r="CJ578"/>
      <c r="CN578"/>
      <c r="CR578"/>
      <c r="CV578"/>
      <c r="CZ578"/>
      <c r="DD578"/>
      <c r="DH578"/>
      <c r="DL578"/>
      <c r="DP578"/>
      <c r="DU578"/>
      <c r="DZ578"/>
      <c r="EE578"/>
      <c r="EJ578"/>
      <c r="EO578"/>
      <c r="ET578"/>
      <c r="EY578"/>
      <c r="FD578"/>
      <c r="FI578"/>
      <c r="FN578"/>
      <c r="FS578"/>
      <c r="FX578"/>
      <c r="GC578"/>
      <c r="GF578" s="8"/>
    </row>
    <row r="579" spans="4:188" x14ac:dyDescent="0.15">
      <c r="D579"/>
      <c r="H579"/>
      <c r="L579"/>
      <c r="P579" s="36"/>
      <c r="T579" s="36"/>
      <c r="X579"/>
      <c r="AB579"/>
      <c r="AF579"/>
      <c r="AJ579" s="36"/>
      <c r="AN579"/>
      <c r="AR579"/>
      <c r="AV579"/>
      <c r="AZ579"/>
      <c r="BD579"/>
      <c r="BH579"/>
      <c r="BL579"/>
      <c r="BP579"/>
      <c r="BT579"/>
      <c r="BX579"/>
      <c r="CB579"/>
      <c r="CF579"/>
      <c r="CJ579"/>
      <c r="CN579"/>
      <c r="CR579"/>
      <c r="CV579"/>
      <c r="CZ579"/>
      <c r="DD579"/>
      <c r="DH579"/>
      <c r="DL579"/>
      <c r="DP579"/>
      <c r="DU579"/>
      <c r="DZ579"/>
      <c r="EE579"/>
      <c r="EJ579"/>
      <c r="EO579"/>
      <c r="ET579"/>
      <c r="EY579"/>
      <c r="FD579"/>
      <c r="FI579"/>
      <c r="FN579"/>
      <c r="FS579"/>
      <c r="FX579"/>
      <c r="GC579"/>
      <c r="GF579" s="8"/>
    </row>
    <row r="580" spans="4:188" x14ac:dyDescent="0.15">
      <c r="D580"/>
      <c r="H580"/>
      <c r="L580"/>
      <c r="P580" s="36"/>
      <c r="T580" s="36"/>
      <c r="X580"/>
      <c r="AB580"/>
      <c r="AF580"/>
      <c r="AJ580" s="36"/>
      <c r="AN580"/>
      <c r="AR580"/>
      <c r="AV580"/>
      <c r="AZ580"/>
      <c r="BD580"/>
      <c r="BH580"/>
      <c r="BL580"/>
      <c r="BP580"/>
      <c r="BT580"/>
      <c r="BX580"/>
      <c r="CB580"/>
      <c r="CF580"/>
      <c r="CJ580"/>
      <c r="CN580"/>
      <c r="CR580"/>
      <c r="CV580"/>
      <c r="CZ580"/>
      <c r="DD580"/>
      <c r="DH580"/>
      <c r="DL580"/>
      <c r="DP580"/>
      <c r="DU580"/>
      <c r="DZ580"/>
      <c r="EE580"/>
      <c r="EJ580"/>
      <c r="EO580"/>
      <c r="ET580"/>
      <c r="EY580"/>
      <c r="FD580"/>
      <c r="FI580"/>
      <c r="FN580"/>
      <c r="FS580"/>
      <c r="FX580"/>
      <c r="GC580"/>
      <c r="GF580" s="8"/>
    </row>
    <row r="581" spans="4:188" x14ac:dyDescent="0.15">
      <c r="D581"/>
      <c r="H581"/>
      <c r="L581"/>
      <c r="P581" s="36"/>
      <c r="T581" s="36"/>
      <c r="X581"/>
      <c r="AB581"/>
      <c r="AF581"/>
      <c r="AJ581" s="36"/>
      <c r="AN581"/>
      <c r="AR581"/>
      <c r="AV581"/>
      <c r="AZ581"/>
      <c r="BD581"/>
      <c r="BH581"/>
      <c r="BL581"/>
      <c r="BP581"/>
      <c r="BT581"/>
      <c r="BX581"/>
      <c r="CB581"/>
      <c r="CF581"/>
      <c r="CJ581"/>
      <c r="CN581"/>
      <c r="CR581"/>
      <c r="CV581"/>
      <c r="CZ581"/>
      <c r="DD581"/>
      <c r="DH581"/>
      <c r="DL581"/>
      <c r="DP581"/>
      <c r="DU581"/>
      <c r="DZ581"/>
      <c r="EE581"/>
      <c r="EJ581"/>
      <c r="EO581"/>
      <c r="ET581"/>
      <c r="EY581"/>
      <c r="FD581"/>
      <c r="FI581"/>
      <c r="FN581"/>
      <c r="FS581"/>
      <c r="FX581"/>
      <c r="GC581"/>
      <c r="GF581" s="8"/>
    </row>
    <row r="582" spans="4:188" x14ac:dyDescent="0.15">
      <c r="D582"/>
      <c r="H582"/>
      <c r="L582"/>
      <c r="P582" s="36"/>
      <c r="T582" s="36"/>
      <c r="X582"/>
      <c r="AB582"/>
      <c r="AF582"/>
      <c r="AJ582" s="36"/>
      <c r="AN582"/>
      <c r="AR582"/>
      <c r="AV582"/>
      <c r="AZ582"/>
      <c r="BD582"/>
      <c r="BH582"/>
      <c r="BL582"/>
      <c r="BP582"/>
      <c r="BT582"/>
      <c r="BX582"/>
      <c r="CB582"/>
      <c r="CF582"/>
      <c r="CJ582"/>
      <c r="CN582"/>
      <c r="CR582"/>
      <c r="CV582"/>
      <c r="CZ582"/>
      <c r="DD582"/>
      <c r="DH582"/>
      <c r="DL582"/>
      <c r="DP582"/>
      <c r="DU582"/>
      <c r="DZ582"/>
      <c r="EE582"/>
      <c r="EJ582"/>
      <c r="EO582"/>
      <c r="ET582"/>
      <c r="EY582"/>
      <c r="FD582"/>
      <c r="FI582"/>
      <c r="FN582"/>
      <c r="FS582"/>
      <c r="FX582"/>
      <c r="GC582"/>
      <c r="GF582" s="8"/>
    </row>
    <row r="583" spans="4:188" x14ac:dyDescent="0.15">
      <c r="D583"/>
      <c r="H583"/>
      <c r="L583"/>
      <c r="P583" s="36"/>
      <c r="T583" s="36"/>
      <c r="X583"/>
      <c r="AB583"/>
      <c r="AF583"/>
      <c r="AJ583" s="36"/>
      <c r="AN583"/>
      <c r="AR583"/>
      <c r="AV583"/>
      <c r="AZ583"/>
      <c r="BD583"/>
      <c r="BH583"/>
      <c r="BL583"/>
      <c r="BP583"/>
      <c r="BT583"/>
      <c r="BX583"/>
      <c r="CB583"/>
      <c r="CF583"/>
      <c r="CJ583"/>
      <c r="CN583"/>
      <c r="CR583"/>
      <c r="CV583"/>
      <c r="CZ583"/>
      <c r="DD583"/>
      <c r="DH583"/>
      <c r="DL583"/>
      <c r="DP583"/>
      <c r="DU583"/>
      <c r="DZ583"/>
      <c r="EE583"/>
      <c r="EJ583"/>
      <c r="EO583"/>
      <c r="ET583"/>
      <c r="EY583"/>
      <c r="FD583"/>
      <c r="FI583"/>
      <c r="FN583"/>
      <c r="FS583"/>
      <c r="FX583"/>
      <c r="GC583"/>
      <c r="GF583" s="8"/>
    </row>
    <row r="584" spans="4:188" x14ac:dyDescent="0.15">
      <c r="D584"/>
      <c r="H584"/>
      <c r="L584"/>
      <c r="P584" s="36"/>
      <c r="T584" s="36"/>
      <c r="X584"/>
      <c r="AB584"/>
      <c r="AF584"/>
      <c r="AJ584" s="36"/>
      <c r="AN584"/>
      <c r="AR584"/>
      <c r="AV584"/>
      <c r="AZ584"/>
      <c r="BD584"/>
      <c r="BH584"/>
      <c r="BL584"/>
      <c r="BP584"/>
      <c r="BT584"/>
      <c r="BX584"/>
      <c r="CB584"/>
      <c r="CF584"/>
      <c r="CJ584"/>
      <c r="CN584"/>
      <c r="CR584"/>
      <c r="CV584"/>
      <c r="CZ584"/>
      <c r="DD584"/>
      <c r="DH584"/>
      <c r="DL584"/>
      <c r="DP584"/>
      <c r="DU584"/>
      <c r="DZ584"/>
      <c r="EE584"/>
      <c r="EJ584"/>
      <c r="EO584"/>
      <c r="ET584"/>
      <c r="EY584"/>
      <c r="FD584"/>
      <c r="FI584"/>
      <c r="FN584"/>
      <c r="FS584"/>
      <c r="FX584"/>
      <c r="GC584"/>
      <c r="GF584" s="8"/>
    </row>
    <row r="585" spans="4:188" x14ac:dyDescent="0.15">
      <c r="D585"/>
      <c r="H585"/>
      <c r="L585"/>
      <c r="P585" s="36"/>
      <c r="T585" s="36"/>
      <c r="X585"/>
      <c r="AB585"/>
      <c r="AF585"/>
      <c r="AJ585" s="36"/>
      <c r="AN585"/>
      <c r="AR585"/>
      <c r="AV585"/>
      <c r="AZ585"/>
      <c r="BD585"/>
      <c r="BH585"/>
      <c r="BL585"/>
      <c r="BP585"/>
      <c r="BT585"/>
      <c r="BX585"/>
      <c r="CB585"/>
      <c r="CF585"/>
      <c r="CJ585"/>
      <c r="CN585"/>
      <c r="CR585"/>
      <c r="CV585"/>
      <c r="CZ585"/>
      <c r="DD585"/>
      <c r="DH585"/>
      <c r="DL585"/>
      <c r="DP585"/>
      <c r="DU585"/>
      <c r="DZ585"/>
      <c r="EE585"/>
      <c r="EJ585"/>
      <c r="EO585"/>
      <c r="ET585"/>
      <c r="EY585"/>
      <c r="FD585"/>
      <c r="FI585"/>
      <c r="FN585"/>
      <c r="FS585"/>
      <c r="FX585"/>
      <c r="GC585"/>
      <c r="GF585" s="8"/>
    </row>
    <row r="586" spans="4:188" x14ac:dyDescent="0.15">
      <c r="D586"/>
      <c r="H586"/>
      <c r="L586"/>
      <c r="P586" s="36"/>
      <c r="T586" s="36"/>
      <c r="X586"/>
      <c r="AB586"/>
      <c r="AF586"/>
      <c r="AJ586" s="36"/>
      <c r="AN586"/>
      <c r="AR586"/>
      <c r="AV586"/>
      <c r="AZ586"/>
      <c r="BD586"/>
      <c r="BH586"/>
      <c r="BL586"/>
      <c r="BP586"/>
      <c r="BT586"/>
      <c r="BX586"/>
      <c r="CB586"/>
      <c r="CF586"/>
      <c r="CJ586"/>
      <c r="CN586"/>
      <c r="CR586"/>
      <c r="CV586"/>
      <c r="CZ586"/>
      <c r="DD586"/>
      <c r="DH586"/>
      <c r="DL586"/>
      <c r="DP586"/>
      <c r="DU586"/>
      <c r="DZ586"/>
      <c r="EE586"/>
      <c r="EJ586"/>
      <c r="EO586"/>
      <c r="ET586"/>
      <c r="EY586"/>
      <c r="FD586"/>
      <c r="FI586"/>
      <c r="FN586"/>
      <c r="FS586"/>
      <c r="FX586"/>
      <c r="GC586"/>
      <c r="GF586" s="8"/>
    </row>
    <row r="587" spans="4:188" x14ac:dyDescent="0.15">
      <c r="D587"/>
      <c r="H587"/>
      <c r="L587"/>
      <c r="P587" s="36"/>
      <c r="T587" s="36"/>
      <c r="X587"/>
      <c r="AB587"/>
      <c r="AF587"/>
      <c r="AJ587" s="36"/>
      <c r="AN587"/>
      <c r="AR587"/>
      <c r="AV587"/>
      <c r="AZ587"/>
      <c r="BD587"/>
      <c r="BH587"/>
      <c r="BL587"/>
      <c r="BP587"/>
      <c r="BT587"/>
      <c r="BX587"/>
      <c r="CB587"/>
      <c r="CF587"/>
      <c r="CJ587"/>
      <c r="CN587"/>
      <c r="CR587"/>
      <c r="CV587"/>
      <c r="CZ587"/>
      <c r="DD587"/>
      <c r="DH587"/>
      <c r="DL587"/>
      <c r="DP587"/>
      <c r="DU587"/>
      <c r="DZ587"/>
      <c r="EE587"/>
      <c r="EJ587"/>
      <c r="EO587"/>
      <c r="ET587"/>
      <c r="EY587"/>
      <c r="FD587"/>
      <c r="FI587"/>
      <c r="FN587"/>
      <c r="FS587"/>
      <c r="FX587"/>
      <c r="GC587"/>
      <c r="GF587" s="8"/>
    </row>
    <row r="588" spans="4:188" x14ac:dyDescent="0.15">
      <c r="D588"/>
      <c r="H588"/>
      <c r="L588"/>
      <c r="P588" s="36"/>
      <c r="T588" s="36"/>
      <c r="X588"/>
      <c r="AB588"/>
      <c r="AF588"/>
      <c r="AJ588" s="36"/>
      <c r="AN588"/>
      <c r="AR588"/>
      <c r="AV588"/>
      <c r="AZ588"/>
      <c r="BD588"/>
      <c r="BH588"/>
      <c r="BL588"/>
      <c r="BP588"/>
      <c r="BT588"/>
      <c r="BX588"/>
      <c r="CB588"/>
      <c r="CF588"/>
      <c r="CJ588"/>
      <c r="CN588"/>
      <c r="CR588"/>
      <c r="CV588"/>
      <c r="CZ588"/>
      <c r="DD588"/>
      <c r="DH588"/>
      <c r="DL588"/>
      <c r="DP588"/>
      <c r="DU588"/>
      <c r="DZ588"/>
      <c r="EE588"/>
      <c r="EJ588"/>
      <c r="EO588"/>
      <c r="ET588"/>
      <c r="EY588"/>
      <c r="FD588"/>
      <c r="FI588"/>
      <c r="FN588"/>
      <c r="FS588"/>
      <c r="FX588"/>
      <c r="GC588"/>
      <c r="GF588" s="8"/>
    </row>
    <row r="589" spans="4:188" x14ac:dyDescent="0.15">
      <c r="D589"/>
      <c r="H589"/>
      <c r="L589"/>
      <c r="P589" s="36"/>
      <c r="T589" s="36"/>
      <c r="X589"/>
      <c r="AB589"/>
      <c r="AF589"/>
      <c r="AJ589" s="36"/>
      <c r="AN589"/>
      <c r="AR589"/>
      <c r="AV589"/>
      <c r="AZ589"/>
      <c r="BD589"/>
      <c r="BH589"/>
      <c r="BL589"/>
      <c r="BP589"/>
      <c r="BT589"/>
      <c r="BX589"/>
      <c r="CB589"/>
      <c r="CF589"/>
      <c r="CJ589"/>
      <c r="CN589"/>
      <c r="CR589"/>
      <c r="CV589"/>
      <c r="CZ589"/>
      <c r="DD589"/>
      <c r="DH589"/>
      <c r="DL589"/>
      <c r="DP589"/>
      <c r="DU589"/>
      <c r="DZ589"/>
      <c r="EE589"/>
      <c r="EJ589"/>
      <c r="EO589"/>
      <c r="ET589"/>
      <c r="EY589"/>
      <c r="FD589"/>
      <c r="FI589"/>
      <c r="FN589"/>
      <c r="FS589"/>
      <c r="FX589"/>
      <c r="GC589"/>
      <c r="GF589" s="8"/>
    </row>
    <row r="590" spans="4:188" x14ac:dyDescent="0.15">
      <c r="D590"/>
      <c r="H590"/>
      <c r="L590"/>
      <c r="P590" s="36"/>
      <c r="T590" s="36"/>
      <c r="X590"/>
      <c r="AB590"/>
      <c r="AF590"/>
      <c r="AJ590" s="36"/>
      <c r="AN590"/>
      <c r="AR590"/>
      <c r="AV590"/>
      <c r="AZ590"/>
      <c r="BD590"/>
      <c r="BH590"/>
      <c r="BL590"/>
      <c r="BP590"/>
      <c r="BT590"/>
      <c r="BX590"/>
      <c r="CB590"/>
      <c r="CF590"/>
      <c r="CJ590"/>
      <c r="CN590"/>
      <c r="CR590"/>
      <c r="CV590"/>
      <c r="CZ590"/>
      <c r="DD590"/>
      <c r="DH590"/>
      <c r="DL590"/>
      <c r="DP590"/>
      <c r="DU590"/>
      <c r="DZ590"/>
      <c r="EE590"/>
      <c r="EJ590"/>
      <c r="EO590"/>
      <c r="ET590"/>
      <c r="EY590"/>
      <c r="FD590"/>
      <c r="FI590"/>
      <c r="FN590"/>
      <c r="FS590"/>
      <c r="FX590"/>
      <c r="GC590"/>
      <c r="GF590" s="8"/>
    </row>
    <row r="591" spans="4:188" x14ac:dyDescent="0.15">
      <c r="D591"/>
      <c r="H591"/>
      <c r="L591"/>
      <c r="P591" s="36"/>
      <c r="T591" s="36"/>
      <c r="X591"/>
      <c r="AB591"/>
      <c r="AF591"/>
      <c r="AJ591" s="36"/>
      <c r="AN591"/>
      <c r="AR591"/>
      <c r="AV591"/>
      <c r="AZ591"/>
      <c r="BD591"/>
      <c r="BH591"/>
      <c r="BL591"/>
      <c r="BP591"/>
      <c r="BT591"/>
      <c r="BX591"/>
      <c r="CB591"/>
      <c r="CF591"/>
      <c r="CJ591"/>
      <c r="CN591"/>
      <c r="CR591"/>
      <c r="CV591"/>
      <c r="CZ591"/>
      <c r="DD591"/>
      <c r="DH591"/>
      <c r="DL591"/>
      <c r="DP591"/>
      <c r="DU591"/>
      <c r="DZ591"/>
      <c r="EE591"/>
      <c r="EJ591"/>
      <c r="EO591"/>
      <c r="ET591"/>
      <c r="EY591"/>
      <c r="FD591"/>
      <c r="FI591"/>
      <c r="FN591"/>
      <c r="FS591"/>
      <c r="FX591"/>
      <c r="GC591"/>
      <c r="GF591" s="8"/>
    </row>
    <row r="592" spans="4:188" x14ac:dyDescent="0.15">
      <c r="D592"/>
      <c r="H592"/>
      <c r="L592"/>
      <c r="P592" s="36"/>
      <c r="T592" s="36"/>
      <c r="X592"/>
      <c r="AB592"/>
      <c r="AF592"/>
      <c r="AJ592" s="36"/>
      <c r="AN592"/>
      <c r="AR592"/>
      <c r="AV592"/>
      <c r="AZ592"/>
      <c r="BD592"/>
      <c r="BH592"/>
      <c r="BL592"/>
      <c r="BP592"/>
      <c r="BT592"/>
      <c r="BX592"/>
      <c r="CB592"/>
      <c r="CF592"/>
      <c r="CJ592"/>
      <c r="CN592"/>
      <c r="CR592"/>
      <c r="CV592"/>
      <c r="CZ592"/>
      <c r="DD592"/>
      <c r="DH592"/>
      <c r="DL592"/>
      <c r="DP592"/>
      <c r="DU592"/>
      <c r="DZ592"/>
      <c r="EE592"/>
      <c r="EJ592"/>
      <c r="EO592"/>
      <c r="ET592"/>
      <c r="EY592"/>
      <c r="FD592"/>
      <c r="FI592"/>
      <c r="FN592"/>
      <c r="FS592"/>
      <c r="FX592"/>
      <c r="GC592"/>
      <c r="GF592" s="8"/>
    </row>
    <row r="593" spans="4:188" x14ac:dyDescent="0.15">
      <c r="D593"/>
      <c r="H593"/>
      <c r="L593"/>
      <c r="P593" s="36"/>
      <c r="T593" s="36"/>
      <c r="X593"/>
      <c r="AB593"/>
      <c r="AF593"/>
      <c r="AJ593" s="36"/>
      <c r="AN593"/>
      <c r="AR593"/>
      <c r="AV593"/>
      <c r="AZ593"/>
      <c r="BD593"/>
      <c r="BH593"/>
      <c r="BL593"/>
      <c r="BP593"/>
      <c r="BT593"/>
      <c r="BX593"/>
      <c r="CB593"/>
      <c r="CF593"/>
      <c r="CJ593"/>
      <c r="CN593"/>
      <c r="CR593"/>
      <c r="CV593"/>
      <c r="CZ593"/>
      <c r="DD593"/>
      <c r="DH593"/>
      <c r="DL593"/>
      <c r="DP593"/>
      <c r="DU593"/>
      <c r="DZ593"/>
      <c r="EE593"/>
      <c r="EJ593"/>
      <c r="EO593"/>
      <c r="ET593"/>
      <c r="EY593"/>
      <c r="FD593"/>
      <c r="FI593"/>
      <c r="FN593"/>
      <c r="FS593"/>
      <c r="FX593"/>
      <c r="GC593"/>
      <c r="GF593" s="8"/>
    </row>
    <row r="594" spans="4:188" x14ac:dyDescent="0.15">
      <c r="D594"/>
      <c r="H594"/>
      <c r="L594"/>
      <c r="P594" s="36"/>
      <c r="T594" s="36"/>
      <c r="X594"/>
      <c r="AB594"/>
      <c r="AF594"/>
      <c r="AJ594" s="36"/>
      <c r="AN594"/>
      <c r="AR594"/>
      <c r="AV594"/>
      <c r="AZ594"/>
      <c r="BD594"/>
      <c r="BH594"/>
      <c r="BL594"/>
      <c r="BP594"/>
      <c r="BT594"/>
      <c r="BX594"/>
      <c r="CB594"/>
      <c r="CF594"/>
      <c r="CJ594"/>
      <c r="CN594"/>
      <c r="CR594"/>
      <c r="CV594"/>
      <c r="CZ594"/>
      <c r="DD594"/>
      <c r="DH594"/>
      <c r="DL594"/>
      <c r="DP594"/>
      <c r="DU594"/>
      <c r="DZ594"/>
      <c r="EE594"/>
      <c r="EJ594"/>
      <c r="EO594"/>
      <c r="ET594"/>
      <c r="EY594"/>
      <c r="FD594"/>
      <c r="FI594"/>
      <c r="FN594"/>
      <c r="FS594"/>
      <c r="FX594"/>
      <c r="GC594"/>
      <c r="GF594" s="8"/>
    </row>
    <row r="595" spans="4:188" x14ac:dyDescent="0.15">
      <c r="D595"/>
      <c r="H595"/>
      <c r="L595"/>
      <c r="P595" s="36"/>
      <c r="T595" s="36"/>
      <c r="X595"/>
      <c r="AB595"/>
      <c r="AF595"/>
      <c r="AJ595" s="36"/>
      <c r="AN595"/>
      <c r="AR595"/>
      <c r="AV595"/>
      <c r="AZ595"/>
      <c r="BD595"/>
      <c r="BH595"/>
      <c r="BL595"/>
      <c r="BP595"/>
      <c r="BT595"/>
      <c r="BX595"/>
      <c r="CB595"/>
      <c r="CF595"/>
      <c r="CJ595"/>
      <c r="CN595"/>
      <c r="CR595"/>
      <c r="CV595"/>
      <c r="CZ595"/>
      <c r="DD595"/>
      <c r="DH595"/>
      <c r="DL595"/>
      <c r="DP595"/>
      <c r="DU595"/>
      <c r="DZ595"/>
      <c r="EE595"/>
      <c r="EJ595"/>
      <c r="EO595"/>
      <c r="ET595"/>
      <c r="EY595"/>
      <c r="FD595"/>
      <c r="FI595"/>
      <c r="FN595"/>
      <c r="FS595"/>
      <c r="FX595"/>
      <c r="GC595"/>
      <c r="GF595" s="8"/>
    </row>
    <row r="596" spans="4:188" x14ac:dyDescent="0.15">
      <c r="D596"/>
      <c r="H596"/>
      <c r="L596"/>
      <c r="P596" s="36"/>
      <c r="T596" s="36"/>
      <c r="X596"/>
      <c r="AB596"/>
      <c r="AF596"/>
      <c r="AJ596" s="36"/>
      <c r="AN596"/>
      <c r="AR596"/>
      <c r="AV596"/>
      <c r="AZ596"/>
      <c r="BD596"/>
      <c r="BH596"/>
      <c r="BL596"/>
      <c r="BP596"/>
      <c r="BT596"/>
      <c r="BX596"/>
      <c r="CB596"/>
      <c r="CF596"/>
      <c r="CJ596"/>
      <c r="CN596"/>
      <c r="CR596"/>
      <c r="CV596"/>
      <c r="CZ596"/>
      <c r="DD596"/>
      <c r="DH596"/>
      <c r="DL596"/>
      <c r="DP596"/>
      <c r="DU596"/>
      <c r="DZ596"/>
      <c r="EE596"/>
      <c r="EJ596"/>
      <c r="EO596"/>
      <c r="ET596"/>
      <c r="EY596"/>
      <c r="FD596"/>
      <c r="FI596"/>
      <c r="FN596"/>
      <c r="FS596"/>
      <c r="FX596"/>
      <c r="GC596"/>
      <c r="GF596" s="8"/>
    </row>
    <row r="597" spans="4:188" x14ac:dyDescent="0.15">
      <c r="D597"/>
      <c r="H597"/>
      <c r="L597"/>
      <c r="P597" s="36"/>
      <c r="T597" s="36"/>
      <c r="X597"/>
      <c r="AB597"/>
      <c r="AF597"/>
      <c r="AJ597" s="36"/>
      <c r="AN597"/>
      <c r="AR597"/>
      <c r="AV597"/>
      <c r="AZ597"/>
      <c r="BD597"/>
      <c r="BH597"/>
      <c r="BL597"/>
      <c r="BP597"/>
      <c r="BT597"/>
      <c r="BX597"/>
      <c r="CB597"/>
      <c r="CF597"/>
      <c r="CJ597"/>
      <c r="CN597"/>
      <c r="CR597"/>
      <c r="CV597"/>
      <c r="CZ597"/>
      <c r="DD597"/>
      <c r="DH597"/>
      <c r="DL597"/>
      <c r="DP597"/>
      <c r="DU597"/>
      <c r="DZ597"/>
      <c r="EE597"/>
      <c r="EJ597"/>
      <c r="EO597"/>
      <c r="ET597"/>
      <c r="EY597"/>
      <c r="FD597"/>
      <c r="FI597"/>
      <c r="FN597"/>
      <c r="FS597"/>
      <c r="FX597"/>
      <c r="GC597"/>
      <c r="GF597" s="8"/>
    </row>
    <row r="598" spans="4:188" x14ac:dyDescent="0.15">
      <c r="D598"/>
      <c r="H598"/>
      <c r="L598"/>
      <c r="P598" s="36"/>
      <c r="T598" s="36"/>
      <c r="X598"/>
      <c r="AB598"/>
      <c r="AF598"/>
      <c r="AJ598" s="36"/>
      <c r="AN598"/>
      <c r="AR598"/>
      <c r="AV598"/>
      <c r="AZ598"/>
      <c r="BD598"/>
      <c r="BH598"/>
      <c r="BL598"/>
      <c r="BP598"/>
      <c r="BT598"/>
      <c r="BX598"/>
      <c r="CB598"/>
      <c r="CF598"/>
      <c r="CJ598"/>
      <c r="CN598"/>
      <c r="CR598"/>
      <c r="CV598"/>
      <c r="CZ598"/>
      <c r="DD598"/>
      <c r="DH598"/>
      <c r="DL598"/>
      <c r="DP598"/>
      <c r="DU598"/>
      <c r="DZ598"/>
      <c r="EE598"/>
      <c r="EJ598"/>
      <c r="EO598"/>
      <c r="ET598"/>
      <c r="EY598"/>
      <c r="FD598"/>
      <c r="FI598"/>
      <c r="FN598"/>
      <c r="FS598"/>
      <c r="FX598"/>
      <c r="GC598"/>
      <c r="GF598" s="8"/>
    </row>
    <row r="599" spans="4:188" x14ac:dyDescent="0.15">
      <c r="D599"/>
      <c r="H599"/>
      <c r="L599"/>
      <c r="P599" s="36"/>
      <c r="T599" s="36"/>
      <c r="X599"/>
      <c r="AB599"/>
      <c r="AF599"/>
      <c r="AJ599" s="36"/>
      <c r="AN599"/>
      <c r="AR599"/>
      <c r="AV599"/>
      <c r="AZ599"/>
      <c r="BD599"/>
      <c r="BH599"/>
      <c r="BL599"/>
      <c r="BP599"/>
      <c r="BT599"/>
      <c r="BX599"/>
      <c r="CB599"/>
      <c r="CF599"/>
      <c r="CJ599"/>
      <c r="CN599"/>
      <c r="CR599"/>
      <c r="CV599"/>
      <c r="CZ599"/>
      <c r="DD599"/>
      <c r="DH599"/>
      <c r="DL599"/>
      <c r="DP599"/>
      <c r="DU599"/>
      <c r="DZ599"/>
      <c r="EE599"/>
      <c r="EJ599"/>
      <c r="EO599"/>
      <c r="ET599"/>
      <c r="EY599"/>
      <c r="FD599"/>
      <c r="FI599"/>
      <c r="FN599"/>
      <c r="FS599"/>
      <c r="FX599"/>
      <c r="GC599"/>
      <c r="GF599" s="8"/>
    </row>
    <row r="600" spans="4:188" x14ac:dyDescent="0.15">
      <c r="D600"/>
      <c r="H600"/>
      <c r="L600"/>
      <c r="P600" s="36"/>
      <c r="T600" s="36"/>
      <c r="X600"/>
      <c r="AB600"/>
      <c r="AF600"/>
      <c r="AJ600" s="36"/>
      <c r="AN600"/>
      <c r="AR600"/>
      <c r="AV600"/>
      <c r="AZ600"/>
      <c r="BD600"/>
      <c r="BH600"/>
      <c r="BL600"/>
      <c r="BP600"/>
      <c r="BT600"/>
      <c r="BX600"/>
      <c r="CB600"/>
      <c r="CF600"/>
      <c r="CJ600"/>
      <c r="CN600"/>
      <c r="CR600"/>
      <c r="CV600"/>
      <c r="CZ600"/>
      <c r="DD600"/>
      <c r="DH600"/>
      <c r="DL600"/>
      <c r="DP600"/>
      <c r="DU600"/>
      <c r="DZ600"/>
      <c r="EE600"/>
      <c r="EJ600"/>
      <c r="EO600"/>
      <c r="ET600"/>
      <c r="EY600"/>
      <c r="FD600"/>
      <c r="FI600"/>
      <c r="FN600"/>
      <c r="FS600"/>
      <c r="FX600"/>
      <c r="GC600"/>
      <c r="GF600" s="8"/>
    </row>
    <row r="601" spans="4:188" x14ac:dyDescent="0.15">
      <c r="D601"/>
      <c r="H601"/>
      <c r="L601"/>
      <c r="P601" s="36"/>
      <c r="T601" s="36"/>
      <c r="X601"/>
      <c r="AB601"/>
      <c r="AF601"/>
      <c r="AJ601" s="36"/>
      <c r="AN601"/>
      <c r="AR601"/>
      <c r="AV601"/>
      <c r="AZ601"/>
      <c r="BD601"/>
      <c r="BH601"/>
      <c r="BL601"/>
      <c r="BP601"/>
      <c r="BT601"/>
      <c r="BX601"/>
      <c r="CB601"/>
      <c r="CF601"/>
      <c r="CJ601"/>
      <c r="CN601"/>
      <c r="CR601"/>
      <c r="CV601"/>
      <c r="CZ601"/>
      <c r="DD601"/>
      <c r="DH601"/>
      <c r="DL601"/>
      <c r="DP601"/>
      <c r="DU601"/>
      <c r="DZ601"/>
      <c r="EE601"/>
      <c r="EJ601"/>
      <c r="EO601"/>
      <c r="ET601"/>
      <c r="EY601"/>
      <c r="FD601"/>
      <c r="FI601"/>
      <c r="FN601"/>
      <c r="FS601"/>
      <c r="FX601"/>
      <c r="GC601"/>
      <c r="GF601" s="8"/>
    </row>
    <row r="602" spans="4:188" x14ac:dyDescent="0.15">
      <c r="D602"/>
      <c r="H602"/>
      <c r="L602"/>
      <c r="P602" s="36"/>
      <c r="T602" s="36"/>
      <c r="X602"/>
      <c r="AB602"/>
      <c r="AF602"/>
      <c r="AJ602" s="36"/>
      <c r="AN602"/>
      <c r="AR602"/>
      <c r="AV602"/>
      <c r="AZ602"/>
      <c r="BD602"/>
      <c r="BH602"/>
      <c r="BL602"/>
      <c r="BP602"/>
      <c r="BT602"/>
      <c r="BX602"/>
      <c r="CB602"/>
      <c r="CF602"/>
      <c r="CJ602"/>
      <c r="CN602"/>
      <c r="CR602"/>
      <c r="CV602"/>
      <c r="CZ602"/>
      <c r="DD602"/>
      <c r="DH602"/>
      <c r="DL602"/>
      <c r="DP602"/>
      <c r="DU602"/>
      <c r="DZ602"/>
      <c r="EE602"/>
      <c r="EJ602"/>
      <c r="EO602"/>
      <c r="ET602"/>
      <c r="EY602"/>
      <c r="FD602"/>
      <c r="FI602"/>
      <c r="FN602"/>
      <c r="FS602"/>
      <c r="FX602"/>
      <c r="GC602"/>
      <c r="GF602" s="8"/>
    </row>
    <row r="603" spans="4:188" x14ac:dyDescent="0.15">
      <c r="D603"/>
      <c r="H603"/>
      <c r="L603"/>
      <c r="P603" s="36"/>
      <c r="T603" s="36"/>
      <c r="X603"/>
      <c r="AB603"/>
      <c r="AF603"/>
      <c r="AJ603" s="36"/>
      <c r="AN603"/>
      <c r="AR603"/>
      <c r="AV603"/>
      <c r="AZ603"/>
      <c r="BD603"/>
      <c r="BH603"/>
      <c r="BL603"/>
      <c r="BP603"/>
      <c r="BT603"/>
      <c r="BX603"/>
      <c r="CB603"/>
      <c r="CF603"/>
      <c r="CJ603"/>
      <c r="CN603"/>
      <c r="CR603"/>
      <c r="CV603"/>
      <c r="CZ603"/>
      <c r="DD603"/>
      <c r="DH603"/>
      <c r="DL603"/>
      <c r="DP603"/>
      <c r="DU603"/>
      <c r="DZ603"/>
      <c r="EE603"/>
      <c r="EJ603"/>
      <c r="EO603"/>
      <c r="ET603"/>
      <c r="EY603"/>
      <c r="FD603"/>
      <c r="FI603"/>
      <c r="FN603"/>
      <c r="FS603"/>
      <c r="FX603"/>
      <c r="GC603"/>
      <c r="GF603" s="8"/>
    </row>
    <row r="604" spans="4:188" x14ac:dyDescent="0.15">
      <c r="D604"/>
      <c r="H604"/>
      <c r="L604"/>
      <c r="P604" s="36"/>
      <c r="T604" s="36"/>
      <c r="X604"/>
      <c r="AB604"/>
      <c r="AF604"/>
      <c r="AJ604" s="36"/>
      <c r="AN604"/>
      <c r="AR604"/>
      <c r="AV604"/>
      <c r="AZ604"/>
      <c r="BD604"/>
      <c r="BH604"/>
      <c r="BL604"/>
      <c r="BP604"/>
      <c r="BT604"/>
      <c r="BX604"/>
      <c r="CB604"/>
      <c r="CF604"/>
      <c r="CJ604"/>
      <c r="CN604"/>
      <c r="CR604"/>
      <c r="CV604"/>
      <c r="CZ604"/>
      <c r="DD604"/>
      <c r="DH604"/>
      <c r="DL604"/>
      <c r="DP604"/>
      <c r="DU604"/>
      <c r="DZ604"/>
      <c r="EE604"/>
      <c r="EJ604"/>
      <c r="EO604"/>
      <c r="ET604"/>
      <c r="EY604"/>
      <c r="FD604"/>
      <c r="FI604"/>
      <c r="FN604"/>
      <c r="FS604"/>
      <c r="FX604"/>
      <c r="GC604"/>
      <c r="GF604" s="8"/>
    </row>
    <row r="605" spans="4:188" x14ac:dyDescent="0.15">
      <c r="D605"/>
      <c r="H605"/>
      <c r="L605"/>
      <c r="P605" s="36"/>
      <c r="T605" s="36"/>
      <c r="X605"/>
      <c r="AB605"/>
      <c r="AF605"/>
      <c r="AJ605" s="36"/>
      <c r="AN605"/>
      <c r="AR605"/>
      <c r="AV605"/>
      <c r="AZ605"/>
      <c r="BD605"/>
      <c r="BH605"/>
      <c r="BL605"/>
      <c r="BP605"/>
      <c r="BT605"/>
      <c r="BX605"/>
      <c r="CB605"/>
      <c r="CF605"/>
      <c r="CJ605"/>
      <c r="CN605"/>
      <c r="CR605"/>
      <c r="CV605"/>
      <c r="CZ605"/>
      <c r="DD605"/>
      <c r="DH605"/>
      <c r="DL605"/>
      <c r="DP605"/>
      <c r="DU605"/>
      <c r="DZ605"/>
      <c r="EE605"/>
      <c r="EJ605"/>
      <c r="EO605"/>
      <c r="ET605"/>
      <c r="EY605"/>
      <c r="FD605"/>
      <c r="FI605"/>
      <c r="FN605"/>
      <c r="FS605"/>
      <c r="FX605"/>
      <c r="GC605"/>
      <c r="GF605" s="8"/>
    </row>
    <row r="606" spans="4:188" x14ac:dyDescent="0.15">
      <c r="D606"/>
      <c r="H606"/>
      <c r="L606"/>
      <c r="P606" s="36"/>
      <c r="T606" s="36"/>
      <c r="X606"/>
      <c r="AB606"/>
      <c r="AF606"/>
      <c r="AJ606" s="36"/>
      <c r="AN606"/>
      <c r="AR606"/>
      <c r="AV606"/>
      <c r="AZ606"/>
      <c r="BD606"/>
      <c r="BH606"/>
      <c r="BL606"/>
      <c r="BP606"/>
      <c r="BT606"/>
      <c r="BX606"/>
      <c r="CB606"/>
      <c r="CF606"/>
      <c r="CJ606"/>
      <c r="CN606"/>
      <c r="CR606"/>
      <c r="CV606"/>
      <c r="CZ606"/>
      <c r="DD606"/>
      <c r="DH606"/>
      <c r="DL606"/>
      <c r="DP606"/>
      <c r="DU606"/>
      <c r="DZ606"/>
      <c r="EE606"/>
      <c r="EJ606"/>
      <c r="EO606"/>
      <c r="ET606"/>
      <c r="EY606"/>
      <c r="FD606"/>
      <c r="FI606"/>
      <c r="FN606"/>
      <c r="FS606"/>
      <c r="FX606"/>
      <c r="GC606"/>
      <c r="GF606" s="8"/>
    </row>
    <row r="607" spans="4:188" x14ac:dyDescent="0.15">
      <c r="D607"/>
      <c r="H607"/>
      <c r="L607"/>
      <c r="P607" s="36"/>
      <c r="T607" s="36"/>
      <c r="X607"/>
      <c r="AB607"/>
      <c r="AF607"/>
      <c r="AJ607" s="36"/>
      <c r="AN607"/>
      <c r="AR607"/>
      <c r="AV607"/>
      <c r="AZ607"/>
      <c r="BD607"/>
      <c r="BH607"/>
      <c r="BL607"/>
      <c r="BP607"/>
      <c r="BT607"/>
      <c r="BX607"/>
      <c r="CB607"/>
      <c r="CF607"/>
      <c r="CJ607"/>
      <c r="CN607"/>
      <c r="CR607"/>
      <c r="CV607"/>
      <c r="CZ607"/>
      <c r="DD607"/>
      <c r="DH607"/>
      <c r="DL607"/>
      <c r="DP607"/>
      <c r="DU607"/>
      <c r="DZ607"/>
      <c r="EE607"/>
      <c r="EJ607"/>
      <c r="EO607"/>
      <c r="ET607"/>
      <c r="EY607"/>
      <c r="FD607"/>
      <c r="FI607"/>
      <c r="FN607"/>
      <c r="FS607"/>
      <c r="FX607"/>
      <c r="GC607"/>
      <c r="GF607" s="8"/>
    </row>
    <row r="608" spans="4:188" x14ac:dyDescent="0.15">
      <c r="D608"/>
      <c r="H608"/>
      <c r="L608"/>
      <c r="P608" s="36"/>
      <c r="T608" s="36"/>
      <c r="X608"/>
      <c r="AB608"/>
      <c r="AF608"/>
      <c r="AJ608" s="36"/>
      <c r="AN608"/>
      <c r="AR608"/>
      <c r="AV608"/>
      <c r="AZ608"/>
      <c r="BD608"/>
      <c r="BH608"/>
      <c r="BL608"/>
      <c r="BP608"/>
      <c r="BT608"/>
      <c r="BX608"/>
      <c r="CB608"/>
      <c r="CF608"/>
      <c r="CJ608"/>
      <c r="CN608"/>
      <c r="CR608"/>
      <c r="CV608"/>
      <c r="CZ608"/>
      <c r="DD608"/>
      <c r="DH608"/>
      <c r="DL608"/>
      <c r="DP608"/>
      <c r="DU608"/>
      <c r="DZ608"/>
      <c r="EE608"/>
      <c r="EJ608"/>
      <c r="EO608"/>
      <c r="ET608"/>
      <c r="EY608"/>
      <c r="FD608"/>
      <c r="FI608"/>
      <c r="FN608"/>
      <c r="FS608"/>
      <c r="FX608"/>
      <c r="GC608"/>
      <c r="GF608" s="8"/>
    </row>
    <row r="609" spans="4:188" x14ac:dyDescent="0.15">
      <c r="D609"/>
      <c r="H609"/>
      <c r="L609"/>
      <c r="P609" s="36"/>
      <c r="T609" s="36"/>
      <c r="X609"/>
      <c r="AB609"/>
      <c r="AF609"/>
      <c r="AJ609" s="36"/>
      <c r="AN609"/>
      <c r="AR609"/>
      <c r="AV609"/>
      <c r="AZ609"/>
      <c r="BD609"/>
      <c r="BH609"/>
      <c r="BL609"/>
      <c r="BP609"/>
      <c r="BT609"/>
      <c r="BX609"/>
      <c r="CB609"/>
      <c r="CF609"/>
      <c r="CJ609"/>
      <c r="CN609"/>
      <c r="CR609"/>
      <c r="CV609"/>
      <c r="CZ609"/>
      <c r="DD609"/>
      <c r="DH609"/>
      <c r="DL609"/>
      <c r="DP609"/>
      <c r="DU609"/>
      <c r="DZ609"/>
      <c r="EE609"/>
      <c r="EJ609"/>
      <c r="EO609"/>
      <c r="ET609"/>
      <c r="EY609"/>
      <c r="FD609"/>
      <c r="FI609"/>
      <c r="FN609"/>
      <c r="FS609"/>
      <c r="FX609"/>
      <c r="GC609"/>
      <c r="GF609" s="8"/>
    </row>
    <row r="610" spans="4:188" x14ac:dyDescent="0.15">
      <c r="D610"/>
      <c r="H610"/>
      <c r="L610"/>
      <c r="P610" s="36"/>
      <c r="T610" s="36"/>
      <c r="X610"/>
      <c r="AB610"/>
      <c r="AF610"/>
      <c r="AJ610" s="36"/>
      <c r="AN610"/>
      <c r="AR610"/>
      <c r="AV610"/>
      <c r="AZ610"/>
      <c r="BD610"/>
      <c r="BH610"/>
      <c r="BL610"/>
      <c r="BP610"/>
      <c r="BT610"/>
      <c r="BX610"/>
      <c r="CB610"/>
      <c r="CF610"/>
      <c r="CJ610"/>
      <c r="CN610"/>
      <c r="CR610"/>
      <c r="CV610"/>
      <c r="CZ610"/>
      <c r="DD610"/>
      <c r="DH610"/>
      <c r="DL610"/>
      <c r="DP610"/>
      <c r="DU610"/>
      <c r="DZ610"/>
      <c r="EE610"/>
      <c r="EJ610"/>
      <c r="EO610"/>
      <c r="ET610"/>
      <c r="EY610"/>
      <c r="FD610"/>
      <c r="FI610"/>
      <c r="FN610"/>
      <c r="FS610"/>
      <c r="FX610"/>
      <c r="GC610"/>
      <c r="GF610" s="8"/>
    </row>
    <row r="611" spans="4:188" x14ac:dyDescent="0.15">
      <c r="D611"/>
      <c r="H611"/>
      <c r="L611"/>
      <c r="P611" s="36"/>
      <c r="T611"/>
      <c r="X611"/>
      <c r="AB611"/>
      <c r="AF611"/>
      <c r="AJ611" s="36"/>
      <c r="AN611"/>
      <c r="AR611"/>
      <c r="AV611"/>
      <c r="AZ611"/>
      <c r="BD611"/>
      <c r="BH611"/>
      <c r="BL611"/>
      <c r="BP611"/>
      <c r="BT611"/>
      <c r="BX611"/>
      <c r="CB611"/>
      <c r="CF611"/>
      <c r="CJ611"/>
      <c r="CN611"/>
      <c r="CR611"/>
      <c r="CV611"/>
      <c r="CZ611"/>
      <c r="DD611"/>
      <c r="DH611"/>
      <c r="DL611"/>
      <c r="DP611"/>
      <c r="DU611"/>
      <c r="DZ611"/>
      <c r="EE611"/>
      <c r="EJ611"/>
      <c r="EO611"/>
      <c r="ET611"/>
      <c r="EY611"/>
      <c r="FD611"/>
      <c r="FI611"/>
      <c r="FN611"/>
      <c r="FS611"/>
      <c r="FX611"/>
      <c r="GC611"/>
      <c r="GF611" s="8"/>
    </row>
    <row r="612" spans="4:188" x14ac:dyDescent="0.15">
      <c r="D612"/>
      <c r="H612"/>
      <c r="L612"/>
      <c r="P612" s="36"/>
      <c r="T612"/>
      <c r="X612"/>
      <c r="AB612"/>
      <c r="AF612"/>
      <c r="AJ612" s="36"/>
      <c r="AN612"/>
      <c r="AR612"/>
      <c r="AV612"/>
      <c r="AZ612"/>
      <c r="BD612"/>
      <c r="BH612"/>
      <c r="BL612"/>
      <c r="BP612"/>
      <c r="BT612"/>
      <c r="BX612"/>
      <c r="CB612"/>
      <c r="CF612"/>
      <c r="CJ612"/>
      <c r="CN612"/>
      <c r="CR612"/>
      <c r="CV612"/>
      <c r="CZ612"/>
      <c r="DD612"/>
      <c r="DH612"/>
      <c r="DL612"/>
      <c r="DP612"/>
      <c r="DU612"/>
      <c r="DZ612"/>
      <c r="EE612"/>
      <c r="EJ612"/>
      <c r="EO612"/>
      <c r="ET612"/>
      <c r="EY612"/>
      <c r="FD612"/>
      <c r="FI612"/>
      <c r="FN612"/>
      <c r="FS612"/>
      <c r="FX612"/>
      <c r="GC612"/>
      <c r="GF612" s="8"/>
    </row>
    <row r="613" spans="4:188" x14ac:dyDescent="0.15">
      <c r="D613"/>
      <c r="H613"/>
      <c r="L613"/>
      <c r="P613" s="36"/>
      <c r="T613"/>
      <c r="X613"/>
      <c r="AB613"/>
      <c r="AF613"/>
      <c r="AJ613" s="36"/>
      <c r="AN613"/>
      <c r="AR613"/>
      <c r="AV613"/>
      <c r="AZ613"/>
      <c r="BD613"/>
      <c r="BH613"/>
      <c r="BL613"/>
      <c r="BP613"/>
      <c r="BT613"/>
      <c r="BX613"/>
      <c r="CB613"/>
      <c r="CF613"/>
      <c r="CJ613"/>
      <c r="CN613"/>
      <c r="CR613"/>
      <c r="CV613"/>
      <c r="CZ613"/>
      <c r="DD613"/>
      <c r="DH613"/>
      <c r="DL613"/>
      <c r="DP613"/>
      <c r="DU613"/>
      <c r="DZ613"/>
      <c r="EE613"/>
      <c r="EJ613"/>
      <c r="EO613"/>
      <c r="ET613"/>
      <c r="EY613"/>
      <c r="FD613"/>
      <c r="FI613"/>
      <c r="FN613"/>
      <c r="FS613"/>
      <c r="FX613"/>
      <c r="GC613"/>
      <c r="GF613" s="8"/>
    </row>
    <row r="614" spans="4:188" x14ac:dyDescent="0.15">
      <c r="D614"/>
      <c r="H614"/>
      <c r="L614"/>
      <c r="P614" s="36"/>
      <c r="T614"/>
      <c r="X614"/>
      <c r="AB614"/>
      <c r="AF614"/>
      <c r="AJ614" s="36"/>
      <c r="AN614"/>
      <c r="AR614"/>
      <c r="AV614"/>
      <c r="AZ614"/>
      <c r="BD614"/>
      <c r="BH614"/>
      <c r="BL614"/>
      <c r="BP614"/>
      <c r="BT614"/>
      <c r="BX614"/>
      <c r="CB614"/>
      <c r="CF614"/>
      <c r="CJ614"/>
      <c r="CN614"/>
      <c r="CR614"/>
      <c r="CV614"/>
      <c r="CZ614"/>
      <c r="DD614"/>
      <c r="DH614"/>
      <c r="DL614"/>
      <c r="DP614"/>
      <c r="DU614"/>
      <c r="DZ614"/>
      <c r="EE614"/>
      <c r="EJ614"/>
      <c r="EO614"/>
      <c r="ET614"/>
      <c r="EY614"/>
      <c r="FD614"/>
      <c r="FI614"/>
      <c r="FN614"/>
      <c r="FS614"/>
      <c r="FX614"/>
      <c r="GC614"/>
      <c r="GF614" s="8"/>
    </row>
    <row r="615" spans="4:188" x14ac:dyDescent="0.15">
      <c r="D615"/>
      <c r="H615"/>
      <c r="L615"/>
      <c r="P615" s="36"/>
      <c r="T615"/>
      <c r="X615"/>
      <c r="AB615"/>
      <c r="AF615"/>
      <c r="AJ615" s="36"/>
      <c r="AN615"/>
      <c r="AR615"/>
      <c r="AV615"/>
      <c r="AZ615"/>
      <c r="BD615"/>
      <c r="BH615"/>
      <c r="BL615"/>
      <c r="BP615"/>
      <c r="BT615"/>
      <c r="BX615"/>
      <c r="CB615"/>
      <c r="CF615"/>
      <c r="CJ615"/>
      <c r="CN615"/>
      <c r="CR615"/>
      <c r="CV615"/>
      <c r="CZ615"/>
      <c r="DD615"/>
      <c r="DH615"/>
      <c r="DL615"/>
      <c r="DP615"/>
      <c r="DU615"/>
      <c r="DZ615"/>
      <c r="EE615"/>
      <c r="EJ615"/>
      <c r="EO615"/>
      <c r="ET615"/>
      <c r="EY615"/>
      <c r="FD615"/>
      <c r="FI615"/>
      <c r="FN615"/>
      <c r="FS615"/>
      <c r="FX615"/>
      <c r="GC615"/>
      <c r="GF615" s="8"/>
    </row>
    <row r="616" spans="4:188" x14ac:dyDescent="0.15">
      <c r="D616"/>
      <c r="H616"/>
      <c r="L616"/>
      <c r="P616" s="36"/>
      <c r="T616"/>
      <c r="X616"/>
      <c r="AB616"/>
      <c r="AF616"/>
      <c r="AJ616" s="36"/>
      <c r="AN616"/>
      <c r="AR616"/>
      <c r="AV616"/>
      <c r="AZ616"/>
      <c r="BD616"/>
      <c r="BH616"/>
      <c r="BL616"/>
      <c r="BP616"/>
      <c r="BT616"/>
      <c r="BX616"/>
      <c r="CB616"/>
      <c r="CF616"/>
      <c r="CJ616"/>
      <c r="CN616"/>
      <c r="CR616"/>
      <c r="CV616"/>
      <c r="CZ616"/>
      <c r="DD616"/>
      <c r="DH616"/>
      <c r="DL616"/>
      <c r="DP616"/>
      <c r="DU616"/>
      <c r="DZ616"/>
      <c r="EE616"/>
      <c r="EJ616"/>
      <c r="EO616"/>
      <c r="ET616"/>
      <c r="EY616"/>
      <c r="FD616"/>
      <c r="FI616"/>
      <c r="FN616"/>
      <c r="FS616"/>
      <c r="FX616"/>
      <c r="GC616"/>
      <c r="GF616" s="8"/>
    </row>
    <row r="617" spans="4:188" x14ac:dyDescent="0.15">
      <c r="D617"/>
      <c r="H617"/>
      <c r="L617"/>
      <c r="P617" s="36"/>
      <c r="T617"/>
      <c r="X617"/>
      <c r="AB617"/>
      <c r="AF617"/>
      <c r="AJ617" s="36"/>
      <c r="AN617"/>
      <c r="AR617"/>
      <c r="AV617"/>
      <c r="AZ617"/>
      <c r="BD617"/>
      <c r="BH617"/>
      <c r="BL617"/>
      <c r="BP617"/>
      <c r="BT617"/>
      <c r="BX617"/>
      <c r="CB617"/>
      <c r="CF617"/>
      <c r="CJ617"/>
      <c r="CN617"/>
      <c r="CR617"/>
      <c r="CV617"/>
      <c r="CZ617"/>
      <c r="DD617"/>
      <c r="DH617"/>
      <c r="DL617"/>
      <c r="DP617"/>
      <c r="DU617"/>
      <c r="DZ617"/>
      <c r="EE617"/>
      <c r="EJ617"/>
      <c r="EO617"/>
      <c r="ET617"/>
      <c r="EY617"/>
      <c r="FD617"/>
      <c r="FI617"/>
      <c r="FN617"/>
      <c r="FS617"/>
      <c r="FX617"/>
      <c r="GC617"/>
      <c r="GF617" s="8"/>
    </row>
    <row r="618" spans="4:188" x14ac:dyDescent="0.15">
      <c r="D618"/>
      <c r="H618"/>
      <c r="L618"/>
      <c r="P618" s="36"/>
      <c r="T618"/>
      <c r="X618"/>
      <c r="AB618"/>
      <c r="AF618"/>
      <c r="AJ618" s="36"/>
      <c r="AN618"/>
      <c r="AR618"/>
      <c r="AV618"/>
      <c r="AZ618"/>
      <c r="BD618"/>
      <c r="BH618"/>
      <c r="BL618"/>
      <c r="BP618"/>
      <c r="BT618"/>
      <c r="BX618"/>
      <c r="CB618"/>
      <c r="CF618"/>
      <c r="CJ618"/>
      <c r="CN618"/>
      <c r="CR618"/>
      <c r="CV618"/>
      <c r="CZ618"/>
      <c r="DD618"/>
      <c r="DH618"/>
      <c r="DL618"/>
      <c r="DP618"/>
      <c r="DU618"/>
      <c r="DZ618"/>
      <c r="EE618"/>
      <c r="EJ618"/>
      <c r="EO618"/>
      <c r="ET618"/>
      <c r="EY618"/>
      <c r="FD618"/>
      <c r="FI618"/>
      <c r="FN618"/>
      <c r="FS618"/>
      <c r="FX618"/>
      <c r="GC618"/>
      <c r="GF618" s="8"/>
    </row>
    <row r="619" spans="4:188" x14ac:dyDescent="0.15">
      <c r="D619"/>
      <c r="H619"/>
      <c r="L619"/>
      <c r="P619" s="36"/>
      <c r="T619"/>
      <c r="X619"/>
      <c r="AB619"/>
      <c r="AF619"/>
      <c r="AJ619" s="36"/>
      <c r="AN619"/>
      <c r="AR619"/>
      <c r="AV619"/>
      <c r="AZ619"/>
      <c r="BD619"/>
      <c r="BH619"/>
      <c r="BL619"/>
      <c r="BP619"/>
      <c r="BT619"/>
      <c r="BX619"/>
      <c r="CB619"/>
      <c r="CF619"/>
      <c r="CJ619"/>
      <c r="CN619"/>
      <c r="CR619"/>
      <c r="CV619"/>
      <c r="CZ619"/>
      <c r="DD619"/>
      <c r="DH619"/>
      <c r="DL619"/>
      <c r="DP619"/>
      <c r="DU619"/>
      <c r="DZ619"/>
      <c r="EE619"/>
      <c r="EJ619"/>
      <c r="EO619"/>
      <c r="ET619"/>
      <c r="EY619"/>
      <c r="FD619"/>
      <c r="FI619"/>
      <c r="FN619"/>
      <c r="FS619"/>
      <c r="FX619"/>
      <c r="GC619"/>
      <c r="GF619" s="8"/>
    </row>
    <row r="620" spans="4:188" x14ac:dyDescent="0.15">
      <c r="D620"/>
      <c r="H620"/>
      <c r="L620"/>
      <c r="P620" s="36"/>
      <c r="T620"/>
      <c r="X620"/>
      <c r="AB620"/>
      <c r="AF620"/>
      <c r="AJ620" s="36"/>
      <c r="AN620"/>
      <c r="AR620"/>
      <c r="AV620"/>
      <c r="AZ620"/>
      <c r="BD620"/>
      <c r="BH620"/>
      <c r="BL620"/>
      <c r="BP620"/>
      <c r="BT620"/>
      <c r="BX620"/>
      <c r="CB620"/>
      <c r="CF620"/>
      <c r="CJ620"/>
      <c r="CN620"/>
      <c r="CR620"/>
      <c r="CV620"/>
      <c r="CZ620"/>
      <c r="DD620"/>
      <c r="DH620"/>
      <c r="DL620"/>
      <c r="DP620"/>
      <c r="DU620"/>
      <c r="DZ620"/>
      <c r="EE620"/>
      <c r="EJ620"/>
      <c r="EO620"/>
      <c r="ET620"/>
      <c r="EY620"/>
      <c r="FD620"/>
      <c r="FI620"/>
      <c r="FN620"/>
      <c r="FS620"/>
      <c r="FX620"/>
      <c r="GC620"/>
      <c r="GF620" s="8"/>
    </row>
    <row r="621" spans="4:188" x14ac:dyDescent="0.15">
      <c r="D621"/>
      <c r="H621"/>
      <c r="L621"/>
      <c r="P621" s="36"/>
      <c r="T621"/>
      <c r="X621"/>
      <c r="AB621"/>
      <c r="AF621"/>
      <c r="AJ621" s="36"/>
      <c r="AN621"/>
      <c r="AR621"/>
      <c r="AV621"/>
      <c r="AZ621"/>
      <c r="BD621"/>
      <c r="BH621"/>
      <c r="BL621"/>
      <c r="BP621"/>
      <c r="BT621"/>
      <c r="BX621"/>
      <c r="CB621"/>
      <c r="CF621"/>
      <c r="CJ621"/>
      <c r="CN621"/>
      <c r="CR621"/>
      <c r="CV621"/>
      <c r="CZ621"/>
      <c r="DD621"/>
      <c r="DH621"/>
      <c r="DL621"/>
      <c r="DP621"/>
      <c r="DU621"/>
      <c r="DZ621"/>
      <c r="EE621"/>
      <c r="EJ621"/>
      <c r="EO621"/>
      <c r="ET621"/>
      <c r="EY621"/>
      <c r="FD621"/>
      <c r="FI621"/>
      <c r="FN621"/>
      <c r="FS621"/>
      <c r="FX621"/>
      <c r="GC621"/>
      <c r="GF621" s="8"/>
    </row>
    <row r="622" spans="4:188" x14ac:dyDescent="0.15">
      <c r="D622"/>
      <c r="H622"/>
      <c r="L622"/>
      <c r="P622" s="36"/>
      <c r="T622"/>
      <c r="X622"/>
      <c r="AB622"/>
      <c r="AF622"/>
      <c r="AJ622" s="36"/>
      <c r="AN622"/>
      <c r="AR622"/>
      <c r="AV622"/>
      <c r="AZ622"/>
      <c r="BD622"/>
      <c r="BH622"/>
      <c r="BL622"/>
      <c r="BP622"/>
      <c r="BT622"/>
      <c r="BX622"/>
      <c r="CB622"/>
      <c r="CF622"/>
      <c r="CJ622"/>
      <c r="CN622"/>
      <c r="CR622"/>
      <c r="CV622"/>
      <c r="CZ622"/>
      <c r="DD622"/>
      <c r="DH622"/>
      <c r="DL622"/>
      <c r="DP622"/>
      <c r="DU622"/>
      <c r="DZ622"/>
      <c r="EE622"/>
      <c r="EJ622"/>
      <c r="EO622"/>
      <c r="ET622"/>
      <c r="EY622"/>
      <c r="FD622"/>
      <c r="FI622"/>
      <c r="FN622"/>
      <c r="FS622"/>
      <c r="FX622"/>
      <c r="GC622"/>
      <c r="GF622" s="8"/>
    </row>
    <row r="623" spans="4:188" x14ac:dyDescent="0.15">
      <c r="D623"/>
      <c r="H623"/>
      <c r="L623"/>
      <c r="P623" s="36"/>
      <c r="T623"/>
      <c r="X623"/>
      <c r="AB623"/>
      <c r="AF623"/>
      <c r="AJ623" s="36"/>
      <c r="AN623"/>
      <c r="AR623"/>
      <c r="AV623"/>
      <c r="AZ623"/>
      <c r="BD623"/>
      <c r="BH623"/>
      <c r="BL623"/>
      <c r="BP623"/>
      <c r="BT623"/>
      <c r="BX623"/>
      <c r="CB623"/>
      <c r="CF623"/>
      <c r="CJ623"/>
      <c r="CN623"/>
      <c r="CR623"/>
      <c r="CV623"/>
      <c r="CZ623"/>
      <c r="DD623"/>
      <c r="DH623"/>
      <c r="DL623"/>
      <c r="DP623"/>
      <c r="DU623"/>
      <c r="DZ623"/>
      <c r="EE623"/>
      <c r="EJ623"/>
      <c r="EO623"/>
      <c r="ET623"/>
      <c r="EY623"/>
      <c r="FD623"/>
      <c r="FI623"/>
      <c r="FN623"/>
      <c r="FS623"/>
      <c r="FX623"/>
      <c r="GC623"/>
      <c r="GF623" s="8"/>
    </row>
    <row r="624" spans="4:188" x14ac:dyDescent="0.15">
      <c r="D624"/>
      <c r="H624"/>
      <c r="L624"/>
      <c r="P624" s="36"/>
      <c r="T624"/>
      <c r="X624"/>
      <c r="AB624"/>
      <c r="AF624"/>
      <c r="AJ624" s="36"/>
      <c r="AN624"/>
      <c r="AR624"/>
      <c r="AV624"/>
      <c r="AZ624"/>
      <c r="BD624"/>
      <c r="BH624"/>
      <c r="BL624"/>
      <c r="BP624"/>
      <c r="BT624"/>
      <c r="BX624"/>
      <c r="CB624"/>
      <c r="CF624"/>
      <c r="CJ624"/>
      <c r="CN624"/>
      <c r="CR624"/>
      <c r="CV624"/>
      <c r="CZ624"/>
      <c r="DD624"/>
      <c r="DH624"/>
      <c r="DL624"/>
      <c r="DP624"/>
      <c r="DU624"/>
      <c r="DZ624"/>
      <c r="EE624"/>
      <c r="EJ624"/>
      <c r="EO624"/>
      <c r="ET624"/>
      <c r="EY624"/>
      <c r="FD624"/>
      <c r="FI624"/>
      <c r="FN624"/>
      <c r="FS624"/>
      <c r="FX624"/>
      <c r="GC624"/>
      <c r="GF624" s="8"/>
    </row>
    <row r="625" spans="4:188" x14ac:dyDescent="0.15">
      <c r="D625"/>
      <c r="H625"/>
      <c r="L625"/>
      <c r="P625" s="36"/>
      <c r="T625"/>
      <c r="X625"/>
      <c r="AB625"/>
      <c r="AF625"/>
      <c r="AJ625" s="36"/>
      <c r="AN625"/>
      <c r="AR625"/>
      <c r="AV625"/>
      <c r="AZ625"/>
      <c r="BD625"/>
      <c r="BH625"/>
      <c r="BL625"/>
      <c r="BP625"/>
      <c r="BT625"/>
      <c r="BX625"/>
      <c r="CB625"/>
      <c r="CF625"/>
      <c r="CJ625"/>
      <c r="CN625"/>
      <c r="CR625"/>
      <c r="CV625"/>
      <c r="CZ625"/>
      <c r="DD625"/>
      <c r="DH625"/>
      <c r="DL625"/>
      <c r="DP625"/>
      <c r="DU625"/>
      <c r="DZ625"/>
      <c r="EE625"/>
      <c r="EJ625"/>
      <c r="EO625"/>
      <c r="ET625"/>
      <c r="EY625"/>
      <c r="FD625"/>
      <c r="FI625"/>
      <c r="FN625"/>
      <c r="FS625"/>
      <c r="FX625"/>
      <c r="GC625"/>
      <c r="GF625" s="8"/>
    </row>
    <row r="626" spans="4:188" x14ac:dyDescent="0.15">
      <c r="D626"/>
      <c r="H626"/>
      <c r="L626"/>
      <c r="P626" s="36"/>
      <c r="T626"/>
      <c r="X626"/>
      <c r="AB626"/>
      <c r="AF626"/>
      <c r="AJ626" s="36"/>
      <c r="AN626"/>
      <c r="AR626"/>
      <c r="AV626"/>
      <c r="AZ626"/>
      <c r="BD626"/>
      <c r="BH626"/>
      <c r="BL626"/>
      <c r="BP626"/>
      <c r="BT626"/>
      <c r="BX626"/>
      <c r="CB626"/>
      <c r="CF626"/>
      <c r="CJ626"/>
      <c r="CN626"/>
      <c r="CR626"/>
      <c r="CV626"/>
      <c r="CZ626"/>
      <c r="DD626"/>
      <c r="DH626"/>
      <c r="DL626"/>
      <c r="DP626"/>
      <c r="DU626"/>
      <c r="DZ626"/>
      <c r="EE626"/>
      <c r="EJ626"/>
      <c r="EO626"/>
      <c r="ET626"/>
      <c r="EY626"/>
      <c r="FD626"/>
      <c r="FI626"/>
      <c r="FN626"/>
      <c r="FS626"/>
      <c r="FX626"/>
      <c r="GC626"/>
      <c r="GF626" s="8"/>
    </row>
    <row r="627" spans="4:188" x14ac:dyDescent="0.15">
      <c r="D627"/>
      <c r="H627"/>
      <c r="L627"/>
      <c r="P627" s="36"/>
      <c r="T627"/>
      <c r="X627"/>
      <c r="AB627"/>
      <c r="AF627"/>
      <c r="AJ627" s="36"/>
      <c r="AN627"/>
      <c r="AR627"/>
      <c r="AV627"/>
      <c r="AZ627"/>
      <c r="BD627"/>
      <c r="BH627"/>
      <c r="BL627"/>
      <c r="BP627"/>
      <c r="BT627"/>
      <c r="BX627"/>
      <c r="CB627"/>
      <c r="CF627"/>
      <c r="CJ627"/>
      <c r="CN627"/>
      <c r="CR627"/>
      <c r="CV627"/>
      <c r="CZ627"/>
      <c r="DD627"/>
      <c r="DH627"/>
      <c r="DL627"/>
      <c r="DP627"/>
      <c r="DU627"/>
      <c r="DZ627"/>
      <c r="EE627"/>
      <c r="EJ627"/>
      <c r="EO627"/>
      <c r="ET627"/>
      <c r="EY627"/>
      <c r="FD627"/>
      <c r="FI627"/>
      <c r="FN627"/>
      <c r="FS627"/>
      <c r="FX627"/>
      <c r="GC627"/>
      <c r="GF627" s="8"/>
    </row>
    <row r="628" spans="4:188" x14ac:dyDescent="0.15">
      <c r="D628"/>
      <c r="H628"/>
      <c r="L628"/>
      <c r="P628" s="36"/>
      <c r="T628"/>
      <c r="X628"/>
      <c r="AB628"/>
      <c r="AF628"/>
      <c r="AJ628" s="36"/>
      <c r="AN628"/>
      <c r="AR628"/>
      <c r="AV628"/>
      <c r="AZ628"/>
      <c r="BD628"/>
      <c r="BH628"/>
      <c r="BL628"/>
      <c r="BP628"/>
      <c r="BT628"/>
      <c r="BX628"/>
      <c r="CB628"/>
      <c r="CF628"/>
      <c r="CJ628"/>
      <c r="CN628"/>
      <c r="CR628"/>
      <c r="CV628"/>
      <c r="CZ628"/>
      <c r="DD628"/>
      <c r="DH628"/>
      <c r="DL628"/>
      <c r="DP628"/>
      <c r="DU628"/>
      <c r="DZ628"/>
      <c r="EE628"/>
      <c r="EJ628"/>
      <c r="EO628"/>
      <c r="ET628"/>
      <c r="EY628"/>
      <c r="FD628"/>
      <c r="FI628"/>
      <c r="FN628"/>
      <c r="FS628"/>
      <c r="FX628"/>
      <c r="GC628"/>
      <c r="GF628" s="8"/>
    </row>
    <row r="629" spans="4:188" x14ac:dyDescent="0.15">
      <c r="D629"/>
      <c r="H629"/>
      <c r="L629"/>
      <c r="P629" s="36"/>
      <c r="T629"/>
      <c r="X629"/>
      <c r="AB629"/>
      <c r="AF629"/>
      <c r="AJ629" s="36"/>
      <c r="AN629"/>
      <c r="AR629"/>
      <c r="AV629"/>
      <c r="AZ629"/>
      <c r="BD629"/>
      <c r="BH629"/>
      <c r="BL629"/>
      <c r="BP629"/>
      <c r="BT629"/>
      <c r="BX629"/>
      <c r="CB629"/>
      <c r="CF629"/>
      <c r="CJ629"/>
      <c r="CN629"/>
      <c r="CR629"/>
      <c r="CV629"/>
      <c r="CZ629"/>
      <c r="DD629"/>
      <c r="DH629"/>
      <c r="DL629"/>
      <c r="DP629"/>
      <c r="DU629"/>
      <c r="DZ629"/>
      <c r="EE629"/>
      <c r="EJ629"/>
      <c r="EO629"/>
      <c r="ET629"/>
      <c r="EY629"/>
      <c r="FD629"/>
      <c r="FI629"/>
      <c r="FN629"/>
      <c r="FS629"/>
      <c r="FX629"/>
      <c r="GC629"/>
      <c r="GF629" s="8"/>
    </row>
    <row r="630" spans="4:188" x14ac:dyDescent="0.15">
      <c r="D630"/>
      <c r="H630"/>
      <c r="L630"/>
      <c r="P630" s="36"/>
      <c r="T630"/>
      <c r="X630"/>
      <c r="AB630"/>
      <c r="AF630"/>
      <c r="AJ630" s="36"/>
      <c r="AN630"/>
      <c r="AR630"/>
      <c r="AV630"/>
      <c r="AZ630"/>
      <c r="BD630"/>
      <c r="BH630"/>
      <c r="BL630"/>
      <c r="BP630"/>
      <c r="BT630"/>
      <c r="BX630"/>
      <c r="CB630"/>
      <c r="CF630"/>
      <c r="CJ630"/>
      <c r="CN630"/>
      <c r="CR630"/>
      <c r="CV630"/>
      <c r="CZ630"/>
      <c r="DD630"/>
      <c r="DH630"/>
      <c r="DL630"/>
      <c r="DP630"/>
      <c r="DU630"/>
      <c r="DZ630"/>
      <c r="EE630"/>
      <c r="EJ630"/>
      <c r="EO630"/>
      <c r="ET630"/>
      <c r="EY630"/>
      <c r="FD630"/>
      <c r="FI630"/>
      <c r="FN630"/>
      <c r="FS630"/>
      <c r="FX630"/>
      <c r="GC630"/>
      <c r="GF630" s="8"/>
    </row>
    <row r="631" spans="4:188" x14ac:dyDescent="0.15">
      <c r="D631"/>
      <c r="H631"/>
      <c r="L631"/>
      <c r="P631" s="36"/>
      <c r="T631"/>
      <c r="X631"/>
      <c r="AB631"/>
      <c r="AF631"/>
      <c r="AJ631" s="36"/>
      <c r="AN631"/>
      <c r="AR631"/>
      <c r="AV631"/>
      <c r="AZ631"/>
      <c r="BD631"/>
      <c r="BH631"/>
      <c r="BL631"/>
      <c r="BP631"/>
      <c r="BT631"/>
      <c r="BX631"/>
      <c r="CB631"/>
      <c r="CF631"/>
      <c r="CJ631"/>
      <c r="CN631"/>
      <c r="CR631"/>
      <c r="CV631"/>
      <c r="CZ631"/>
      <c r="DD631"/>
      <c r="DH631"/>
      <c r="DL631"/>
      <c r="DP631"/>
      <c r="DU631"/>
      <c r="DZ631"/>
      <c r="EE631"/>
      <c r="EJ631"/>
      <c r="EO631"/>
      <c r="ET631"/>
      <c r="EY631"/>
      <c r="FD631"/>
      <c r="FI631"/>
      <c r="FN631"/>
      <c r="FS631"/>
      <c r="FX631"/>
      <c r="GC631"/>
      <c r="GF631" s="8"/>
    </row>
    <row r="632" spans="4:188" x14ac:dyDescent="0.15">
      <c r="D632"/>
      <c r="H632"/>
      <c r="L632"/>
      <c r="P632" s="36"/>
      <c r="T632"/>
      <c r="X632"/>
      <c r="AB632"/>
      <c r="AF632"/>
      <c r="AJ632" s="36"/>
      <c r="AN632"/>
      <c r="AR632"/>
      <c r="AV632"/>
      <c r="AZ632"/>
      <c r="BD632"/>
      <c r="BH632"/>
      <c r="BL632"/>
      <c r="BP632"/>
      <c r="BT632"/>
      <c r="BX632"/>
      <c r="CB632"/>
      <c r="CF632"/>
      <c r="CJ632"/>
      <c r="CN632"/>
      <c r="CR632"/>
      <c r="CV632"/>
      <c r="CZ632"/>
      <c r="DD632"/>
      <c r="DH632"/>
      <c r="DL632"/>
      <c r="DP632"/>
      <c r="DU632"/>
      <c r="DZ632"/>
      <c r="EE632"/>
      <c r="EJ632"/>
      <c r="EO632"/>
      <c r="ET632"/>
      <c r="EY632"/>
      <c r="FD632"/>
      <c r="FI632"/>
      <c r="FN632"/>
      <c r="FS632"/>
      <c r="FX632"/>
      <c r="GC632"/>
      <c r="GF632" s="8"/>
    </row>
    <row r="633" spans="4:188" x14ac:dyDescent="0.15">
      <c r="D633"/>
      <c r="H633"/>
      <c r="L633"/>
      <c r="P633" s="36"/>
      <c r="T633"/>
      <c r="X633"/>
      <c r="AB633"/>
      <c r="AF633"/>
      <c r="AJ633" s="36"/>
      <c r="AN633"/>
      <c r="AR633"/>
      <c r="AV633"/>
      <c r="AZ633"/>
      <c r="BD633"/>
      <c r="BH633"/>
      <c r="BL633"/>
      <c r="BP633"/>
      <c r="BT633"/>
      <c r="BX633"/>
      <c r="CB633"/>
      <c r="CF633"/>
      <c r="CJ633"/>
      <c r="CN633"/>
      <c r="CR633"/>
      <c r="CV633"/>
      <c r="CZ633"/>
      <c r="DD633"/>
      <c r="DH633"/>
      <c r="DL633"/>
      <c r="DP633"/>
      <c r="DU633"/>
      <c r="DZ633"/>
      <c r="EE633"/>
      <c r="EJ633"/>
      <c r="EO633"/>
      <c r="ET633"/>
      <c r="EY633"/>
      <c r="FD633"/>
      <c r="FI633"/>
      <c r="FN633"/>
      <c r="FS633"/>
      <c r="FX633"/>
      <c r="GC633"/>
      <c r="GF633" s="8"/>
    </row>
    <row r="634" spans="4:188" x14ac:dyDescent="0.15">
      <c r="D634"/>
      <c r="H634"/>
      <c r="L634"/>
      <c r="P634" s="36"/>
      <c r="T634"/>
      <c r="X634"/>
      <c r="AB634"/>
      <c r="AF634"/>
      <c r="AJ634" s="36"/>
      <c r="AN634"/>
      <c r="AR634"/>
      <c r="AV634"/>
      <c r="AZ634"/>
      <c r="BD634"/>
      <c r="BH634"/>
      <c r="BL634"/>
      <c r="BP634"/>
      <c r="BT634"/>
      <c r="BX634"/>
      <c r="CB634"/>
      <c r="CF634"/>
      <c r="CJ634"/>
      <c r="CN634"/>
      <c r="CR634"/>
      <c r="CV634"/>
      <c r="CZ634"/>
      <c r="DD634"/>
      <c r="DH634"/>
      <c r="DL634"/>
      <c r="DP634"/>
      <c r="DU634"/>
      <c r="DZ634"/>
      <c r="EE634"/>
      <c r="EJ634"/>
      <c r="EO634"/>
      <c r="ET634"/>
      <c r="EY634"/>
      <c r="FD634"/>
      <c r="FI634"/>
      <c r="FN634"/>
      <c r="FS634"/>
      <c r="FX634"/>
      <c r="GC634"/>
      <c r="GF634" s="8"/>
    </row>
    <row r="635" spans="4:188" x14ac:dyDescent="0.15">
      <c r="D635"/>
      <c r="H635"/>
      <c r="L635"/>
      <c r="P635" s="36"/>
      <c r="T635"/>
      <c r="X635"/>
      <c r="AB635"/>
      <c r="AF635"/>
      <c r="AJ635" s="36"/>
      <c r="AN635"/>
      <c r="AR635"/>
      <c r="AV635"/>
      <c r="AZ635"/>
      <c r="BD635"/>
      <c r="BH635"/>
      <c r="BL635"/>
      <c r="BP635"/>
      <c r="BT635"/>
      <c r="BX635"/>
      <c r="CB635"/>
      <c r="CF635"/>
      <c r="CJ635"/>
      <c r="CN635"/>
      <c r="CR635"/>
      <c r="CV635"/>
      <c r="CZ635"/>
      <c r="DD635"/>
      <c r="DH635"/>
      <c r="DL635"/>
      <c r="DP635"/>
      <c r="DU635"/>
      <c r="DZ635"/>
      <c r="EE635"/>
      <c r="EJ635"/>
      <c r="EO635"/>
      <c r="ET635"/>
      <c r="EY635"/>
      <c r="FD635"/>
      <c r="FI635"/>
      <c r="FN635"/>
      <c r="FS635"/>
      <c r="FX635"/>
      <c r="GC635"/>
      <c r="GF635" s="8"/>
    </row>
    <row r="636" spans="4:188" x14ac:dyDescent="0.15">
      <c r="D636"/>
      <c r="H636"/>
      <c r="L636"/>
      <c r="P636" s="36"/>
      <c r="T636"/>
      <c r="X636"/>
      <c r="AB636"/>
      <c r="AF636"/>
      <c r="AJ636" s="36"/>
      <c r="AN636"/>
      <c r="AR636"/>
      <c r="AV636"/>
      <c r="AZ636"/>
      <c r="BD636"/>
      <c r="BH636"/>
      <c r="BL636"/>
      <c r="BP636"/>
      <c r="BT636"/>
      <c r="BX636"/>
      <c r="CB636"/>
      <c r="CF636"/>
      <c r="CJ636"/>
      <c r="CN636"/>
      <c r="CR636"/>
      <c r="CV636"/>
      <c r="CZ636"/>
      <c r="DD636"/>
      <c r="DH636"/>
      <c r="DL636"/>
      <c r="DP636"/>
      <c r="DU636"/>
      <c r="DZ636"/>
      <c r="EE636"/>
      <c r="EJ636"/>
      <c r="EO636"/>
      <c r="ET636"/>
      <c r="EY636"/>
      <c r="FD636"/>
      <c r="FI636"/>
      <c r="FN636"/>
      <c r="FS636"/>
      <c r="FX636"/>
      <c r="GC636"/>
      <c r="GF636" s="8"/>
    </row>
    <row r="637" spans="4:188" x14ac:dyDescent="0.15">
      <c r="D637"/>
      <c r="H637"/>
      <c r="L637"/>
      <c r="P637" s="36"/>
      <c r="T637"/>
      <c r="X637"/>
      <c r="AB637"/>
      <c r="AF637"/>
      <c r="AJ637" s="36"/>
      <c r="AN637"/>
      <c r="AR637"/>
      <c r="AV637"/>
      <c r="AZ637"/>
      <c r="BD637"/>
      <c r="BH637"/>
      <c r="BL637"/>
      <c r="BP637"/>
      <c r="BT637"/>
      <c r="BX637"/>
      <c r="CB637"/>
      <c r="CF637"/>
      <c r="CJ637"/>
      <c r="CN637"/>
      <c r="CR637"/>
      <c r="CV637"/>
      <c r="CZ637"/>
      <c r="DD637"/>
      <c r="DH637"/>
      <c r="DL637"/>
      <c r="DP637"/>
      <c r="DU637"/>
      <c r="DZ637"/>
      <c r="EE637"/>
      <c r="EJ637"/>
      <c r="EO637"/>
      <c r="ET637"/>
      <c r="EY637"/>
      <c r="FD637"/>
      <c r="FI637"/>
      <c r="FN637"/>
      <c r="FS637"/>
      <c r="FX637"/>
      <c r="GC637"/>
      <c r="GF637" s="8"/>
    </row>
    <row r="638" spans="4:188" x14ac:dyDescent="0.15">
      <c r="D638"/>
      <c r="H638"/>
      <c r="L638"/>
      <c r="P638" s="36"/>
      <c r="T638"/>
      <c r="X638"/>
      <c r="AB638"/>
      <c r="AF638"/>
      <c r="AJ638" s="36"/>
      <c r="AN638"/>
      <c r="AR638"/>
      <c r="AV638"/>
      <c r="AZ638"/>
      <c r="BD638"/>
      <c r="BH638"/>
      <c r="BL638"/>
      <c r="BP638"/>
      <c r="BT638"/>
      <c r="BX638"/>
      <c r="CB638"/>
      <c r="CF638"/>
      <c r="CJ638"/>
      <c r="CN638"/>
      <c r="CR638"/>
      <c r="CV638"/>
      <c r="CZ638"/>
      <c r="DD638"/>
      <c r="DH638"/>
      <c r="DL638"/>
      <c r="DP638"/>
      <c r="DU638"/>
      <c r="DZ638"/>
      <c r="EE638"/>
      <c r="EJ638"/>
      <c r="EO638"/>
      <c r="ET638"/>
      <c r="EY638"/>
      <c r="FD638"/>
      <c r="FI638"/>
      <c r="FN638"/>
      <c r="FS638"/>
      <c r="FX638"/>
      <c r="GC638"/>
      <c r="GF638" s="8"/>
    </row>
    <row r="639" spans="4:188" x14ac:dyDescent="0.15">
      <c r="D639"/>
      <c r="H639"/>
      <c r="L639"/>
      <c r="P639" s="36"/>
      <c r="T639"/>
      <c r="X639"/>
      <c r="AB639"/>
      <c r="AF639"/>
      <c r="AJ639" s="36"/>
      <c r="AN639"/>
      <c r="AR639"/>
      <c r="AV639"/>
      <c r="AZ639"/>
      <c r="BD639"/>
      <c r="BH639"/>
      <c r="BL639"/>
      <c r="BP639"/>
      <c r="BT639"/>
      <c r="BX639"/>
      <c r="CB639"/>
      <c r="CF639"/>
      <c r="CJ639"/>
      <c r="CN639"/>
      <c r="CR639"/>
      <c r="CV639"/>
      <c r="CZ639"/>
      <c r="DD639"/>
      <c r="DH639"/>
      <c r="DL639"/>
      <c r="DP639"/>
      <c r="DU639"/>
      <c r="DZ639"/>
      <c r="EE639"/>
      <c r="EJ639"/>
      <c r="EO639"/>
      <c r="ET639"/>
      <c r="EY639"/>
      <c r="FD639"/>
      <c r="FI639"/>
      <c r="FN639"/>
      <c r="FS639"/>
      <c r="FX639"/>
      <c r="GC639"/>
      <c r="GF639" s="8"/>
    </row>
    <row r="640" spans="4:188" x14ac:dyDescent="0.15">
      <c r="D640"/>
      <c r="H640"/>
      <c r="L640"/>
      <c r="P640" s="36"/>
      <c r="T640"/>
      <c r="X640"/>
      <c r="AB640"/>
      <c r="AF640"/>
      <c r="AJ640" s="36"/>
      <c r="AN640"/>
      <c r="AR640"/>
      <c r="AV640"/>
      <c r="AZ640"/>
      <c r="BD640"/>
      <c r="BH640"/>
      <c r="BL640"/>
      <c r="BP640"/>
      <c r="BT640"/>
      <c r="BX640"/>
      <c r="CB640"/>
      <c r="CF640"/>
      <c r="CJ640"/>
      <c r="CN640"/>
      <c r="CR640"/>
      <c r="CV640"/>
      <c r="CZ640"/>
      <c r="DD640"/>
      <c r="DH640"/>
      <c r="DL640"/>
      <c r="DP640"/>
      <c r="DU640"/>
      <c r="DZ640"/>
      <c r="EE640"/>
      <c r="EJ640"/>
      <c r="EO640"/>
      <c r="ET640"/>
      <c r="EY640"/>
      <c r="FD640"/>
      <c r="FI640"/>
      <c r="FN640"/>
      <c r="FS640"/>
      <c r="FX640"/>
      <c r="GC640"/>
      <c r="GF640" s="8"/>
    </row>
    <row r="641" spans="4:188" x14ac:dyDescent="0.15">
      <c r="D641"/>
      <c r="H641"/>
      <c r="L641"/>
      <c r="P641" s="36"/>
      <c r="T641"/>
      <c r="X641"/>
      <c r="AB641"/>
      <c r="AF641"/>
      <c r="AJ641" s="36"/>
      <c r="AN641"/>
      <c r="AR641"/>
      <c r="AV641"/>
      <c r="AZ641"/>
      <c r="BD641"/>
      <c r="BH641"/>
      <c r="BL641"/>
      <c r="BP641"/>
      <c r="BT641"/>
      <c r="BX641"/>
      <c r="CB641"/>
      <c r="CF641"/>
      <c r="CJ641"/>
      <c r="CN641"/>
      <c r="CR641"/>
      <c r="CV641"/>
      <c r="CZ641"/>
      <c r="DD641"/>
      <c r="DH641"/>
      <c r="DL641"/>
      <c r="DP641"/>
      <c r="DU641"/>
      <c r="DZ641"/>
      <c r="EE641"/>
      <c r="EJ641"/>
      <c r="EO641"/>
      <c r="ET641"/>
      <c r="EY641"/>
      <c r="FD641"/>
      <c r="FI641"/>
      <c r="FN641"/>
      <c r="FS641"/>
      <c r="FX641"/>
      <c r="GC641"/>
      <c r="GF641" s="8"/>
    </row>
    <row r="642" spans="4:188" x14ac:dyDescent="0.15">
      <c r="D642"/>
      <c r="H642"/>
      <c r="L642"/>
      <c r="P642" s="36"/>
      <c r="T642"/>
      <c r="X642"/>
      <c r="AB642"/>
      <c r="AF642"/>
      <c r="AJ642" s="36"/>
      <c r="AN642"/>
      <c r="AR642"/>
      <c r="AV642"/>
      <c r="AZ642"/>
      <c r="BD642"/>
      <c r="BH642"/>
      <c r="BL642"/>
      <c r="BP642"/>
      <c r="BT642"/>
      <c r="BX642"/>
      <c r="CB642"/>
      <c r="CF642"/>
      <c r="CJ642"/>
      <c r="CN642"/>
      <c r="CR642"/>
      <c r="CV642"/>
      <c r="CZ642"/>
      <c r="DD642"/>
      <c r="DH642"/>
      <c r="DL642"/>
      <c r="DP642"/>
      <c r="DU642"/>
      <c r="DZ642"/>
      <c r="EE642"/>
      <c r="EJ642"/>
      <c r="EO642"/>
      <c r="ET642"/>
      <c r="EY642"/>
      <c r="FD642"/>
      <c r="FI642"/>
      <c r="FN642"/>
      <c r="FS642"/>
      <c r="FX642"/>
      <c r="GC642"/>
      <c r="GF642" s="8"/>
    </row>
    <row r="643" spans="4:188" x14ac:dyDescent="0.15">
      <c r="D643"/>
      <c r="H643"/>
      <c r="L643"/>
      <c r="P643" s="36"/>
      <c r="T643"/>
      <c r="X643"/>
      <c r="AB643"/>
      <c r="AF643"/>
      <c r="AJ643" s="36"/>
      <c r="AN643"/>
      <c r="AR643"/>
      <c r="AV643"/>
      <c r="AZ643"/>
      <c r="BD643"/>
      <c r="BH643"/>
      <c r="BL643"/>
      <c r="BP643"/>
      <c r="BT643"/>
      <c r="BX643"/>
      <c r="CB643"/>
      <c r="CF643"/>
      <c r="CJ643"/>
      <c r="CN643"/>
      <c r="CR643"/>
      <c r="CV643"/>
      <c r="CZ643"/>
      <c r="DD643"/>
      <c r="DH643"/>
      <c r="DL643"/>
      <c r="DP643"/>
      <c r="DU643"/>
      <c r="DZ643"/>
      <c r="EE643"/>
      <c r="EJ643"/>
      <c r="EO643"/>
      <c r="ET643"/>
      <c r="EY643"/>
      <c r="FD643"/>
      <c r="FI643"/>
      <c r="FN643"/>
      <c r="FS643"/>
      <c r="FX643"/>
      <c r="GC643"/>
      <c r="GF643" s="8"/>
    </row>
    <row r="644" spans="4:188" x14ac:dyDescent="0.15">
      <c r="D644"/>
      <c r="H644"/>
      <c r="L644"/>
      <c r="P644" s="36"/>
      <c r="T644"/>
      <c r="X644"/>
      <c r="AB644"/>
      <c r="AF644"/>
      <c r="AJ644" s="36"/>
      <c r="AN644"/>
      <c r="AR644"/>
      <c r="AV644"/>
      <c r="AZ644"/>
      <c r="BD644"/>
      <c r="BH644"/>
      <c r="BL644"/>
      <c r="BP644"/>
      <c r="BT644"/>
      <c r="BX644"/>
      <c r="CB644"/>
      <c r="CF644"/>
      <c r="CJ644"/>
      <c r="CN644"/>
      <c r="CR644"/>
      <c r="CV644"/>
      <c r="CZ644"/>
      <c r="DD644"/>
      <c r="DH644"/>
      <c r="DL644"/>
      <c r="DP644"/>
      <c r="DU644"/>
      <c r="DZ644"/>
      <c r="EE644"/>
      <c r="EJ644"/>
      <c r="EO644"/>
      <c r="ET644"/>
      <c r="EY644"/>
      <c r="FD644"/>
      <c r="FI644"/>
      <c r="FN644"/>
      <c r="FS644"/>
      <c r="FX644"/>
      <c r="GC644"/>
      <c r="GF644" s="8"/>
    </row>
    <row r="645" spans="4:188" x14ac:dyDescent="0.15">
      <c r="D645"/>
      <c r="H645"/>
      <c r="L645"/>
      <c r="P645" s="36"/>
      <c r="T645"/>
      <c r="X645"/>
      <c r="AB645"/>
      <c r="AF645"/>
      <c r="AJ645" s="36"/>
      <c r="AN645"/>
      <c r="AR645"/>
      <c r="AV645"/>
      <c r="AZ645"/>
      <c r="BD645"/>
      <c r="BH645"/>
      <c r="BL645"/>
      <c r="BP645"/>
      <c r="BT645"/>
      <c r="BX645"/>
      <c r="CB645"/>
      <c r="CF645"/>
      <c r="CJ645"/>
      <c r="CN645"/>
      <c r="CR645"/>
      <c r="CV645"/>
      <c r="CZ645"/>
      <c r="DD645"/>
      <c r="DH645"/>
      <c r="DL645"/>
      <c r="DP645"/>
      <c r="DU645"/>
      <c r="DZ645"/>
      <c r="EE645"/>
      <c r="EJ645"/>
      <c r="EO645"/>
      <c r="ET645"/>
      <c r="EY645"/>
      <c r="FD645"/>
      <c r="FI645"/>
      <c r="FN645"/>
      <c r="FS645"/>
      <c r="FX645"/>
      <c r="GC645"/>
      <c r="GF645" s="8"/>
    </row>
    <row r="646" spans="4:188" x14ac:dyDescent="0.15">
      <c r="D646"/>
      <c r="H646"/>
      <c r="L646"/>
      <c r="P646" s="36"/>
      <c r="T646"/>
      <c r="X646"/>
      <c r="AB646"/>
      <c r="AF646"/>
      <c r="AJ646" s="36"/>
      <c r="AN646"/>
      <c r="AR646"/>
      <c r="AV646"/>
      <c r="AZ646"/>
      <c r="BD646"/>
      <c r="BH646"/>
      <c r="BL646"/>
      <c r="BP646"/>
      <c r="BT646"/>
      <c r="BX646"/>
      <c r="CB646"/>
      <c r="CF646"/>
      <c r="CJ646"/>
      <c r="CN646"/>
      <c r="CR646"/>
      <c r="CV646"/>
      <c r="CZ646"/>
      <c r="DD646"/>
      <c r="DH646"/>
      <c r="DL646"/>
      <c r="DP646"/>
      <c r="DU646"/>
      <c r="DZ646"/>
      <c r="EE646"/>
      <c r="EJ646"/>
      <c r="EO646"/>
      <c r="ET646"/>
      <c r="EY646"/>
      <c r="FD646"/>
      <c r="FI646"/>
      <c r="FN646"/>
      <c r="FS646"/>
      <c r="FX646"/>
      <c r="GC646"/>
      <c r="GF646" s="8"/>
    </row>
    <row r="647" spans="4:188" x14ac:dyDescent="0.15">
      <c r="D647"/>
      <c r="H647"/>
      <c r="L647"/>
      <c r="P647" s="36"/>
      <c r="T647"/>
      <c r="X647"/>
      <c r="AB647"/>
      <c r="AF647"/>
      <c r="AJ647" s="36"/>
      <c r="AN647"/>
      <c r="AR647"/>
      <c r="AV647"/>
      <c r="AZ647"/>
      <c r="BD647"/>
      <c r="BH647"/>
      <c r="BL647"/>
      <c r="BP647"/>
      <c r="BT647"/>
      <c r="BX647"/>
      <c r="CB647"/>
      <c r="CF647"/>
      <c r="CJ647"/>
      <c r="CN647"/>
      <c r="CR647"/>
      <c r="CV647"/>
      <c r="CZ647"/>
      <c r="DD647"/>
      <c r="DH647"/>
      <c r="DL647"/>
      <c r="DP647"/>
      <c r="DU647"/>
      <c r="DZ647"/>
      <c r="EE647"/>
      <c r="EJ647"/>
      <c r="EO647"/>
      <c r="ET647"/>
      <c r="EY647"/>
      <c r="FD647"/>
      <c r="FI647"/>
      <c r="FN647"/>
      <c r="FS647"/>
      <c r="FX647"/>
      <c r="GC647"/>
      <c r="GF647" s="8"/>
    </row>
    <row r="648" spans="4:188" x14ac:dyDescent="0.15">
      <c r="D648"/>
      <c r="H648"/>
      <c r="L648"/>
      <c r="P648" s="36"/>
      <c r="T648"/>
      <c r="X648"/>
      <c r="AB648"/>
      <c r="AF648"/>
      <c r="AJ648" s="36"/>
      <c r="AN648"/>
      <c r="AR648"/>
      <c r="AV648"/>
      <c r="AZ648"/>
      <c r="BD648"/>
      <c r="BH648"/>
      <c r="BL648"/>
      <c r="BP648"/>
      <c r="BT648"/>
      <c r="BX648"/>
      <c r="CB648"/>
      <c r="CF648"/>
      <c r="CJ648"/>
      <c r="CN648"/>
      <c r="CR648"/>
      <c r="CV648"/>
      <c r="CZ648"/>
      <c r="DD648"/>
      <c r="DH648"/>
      <c r="DL648"/>
      <c r="DP648"/>
      <c r="DU648"/>
      <c r="DZ648"/>
      <c r="EE648"/>
      <c r="EJ648"/>
      <c r="EO648"/>
      <c r="ET648"/>
      <c r="EY648"/>
      <c r="FD648"/>
      <c r="FI648"/>
      <c r="FN648"/>
      <c r="FS648"/>
      <c r="FX648"/>
      <c r="GC648"/>
      <c r="GF648" s="8"/>
    </row>
    <row r="649" spans="4:188" x14ac:dyDescent="0.15">
      <c r="D649"/>
      <c r="H649"/>
      <c r="L649"/>
      <c r="P649" s="36"/>
      <c r="T649"/>
      <c r="X649"/>
      <c r="AB649"/>
      <c r="AF649"/>
      <c r="AJ649" s="36"/>
      <c r="AN649"/>
      <c r="AR649"/>
      <c r="AV649"/>
      <c r="AZ649"/>
      <c r="BD649"/>
      <c r="BH649"/>
      <c r="BL649"/>
      <c r="BP649"/>
      <c r="BT649"/>
      <c r="BX649"/>
      <c r="CB649"/>
      <c r="CF649"/>
      <c r="CJ649"/>
      <c r="CN649"/>
      <c r="CR649"/>
      <c r="CV649"/>
      <c r="CZ649"/>
      <c r="DD649"/>
      <c r="DH649"/>
      <c r="DL649"/>
      <c r="DP649"/>
      <c r="DU649"/>
      <c r="DZ649"/>
      <c r="EE649"/>
      <c r="EJ649"/>
      <c r="EO649"/>
      <c r="ET649"/>
      <c r="EY649"/>
      <c r="FD649"/>
      <c r="FI649"/>
      <c r="FN649"/>
      <c r="FS649"/>
      <c r="FX649"/>
      <c r="GC649"/>
      <c r="GF649" s="8"/>
    </row>
    <row r="650" spans="4:188" x14ac:dyDescent="0.15">
      <c r="D650"/>
      <c r="H650"/>
      <c r="L650"/>
      <c r="P650" s="36"/>
      <c r="T650"/>
      <c r="X650"/>
      <c r="AB650"/>
      <c r="AF650"/>
      <c r="AJ650" s="36"/>
      <c r="AN650"/>
      <c r="AR650"/>
      <c r="AV650"/>
      <c r="AZ650"/>
      <c r="BD650"/>
      <c r="BH650"/>
      <c r="BL650"/>
      <c r="BP650"/>
      <c r="BT650"/>
      <c r="BX650"/>
      <c r="CB650"/>
      <c r="CF650"/>
      <c r="CJ650"/>
      <c r="CN650"/>
      <c r="CR650"/>
      <c r="CV650"/>
      <c r="CZ650"/>
      <c r="DD650"/>
      <c r="DH650"/>
      <c r="DL650"/>
      <c r="DP650"/>
      <c r="DU650"/>
      <c r="DZ650"/>
      <c r="EE650"/>
      <c r="EJ650"/>
      <c r="EO650"/>
      <c r="ET650"/>
      <c r="EY650"/>
      <c r="FD650"/>
      <c r="FI650"/>
      <c r="FN650"/>
      <c r="FS650"/>
      <c r="FX650"/>
      <c r="GC650"/>
      <c r="GF650" s="8"/>
    </row>
    <row r="651" spans="4:188" x14ac:dyDescent="0.15">
      <c r="D651"/>
      <c r="H651"/>
      <c r="L651"/>
      <c r="P651" s="36"/>
      <c r="T651"/>
      <c r="X651"/>
      <c r="AB651"/>
      <c r="AF651"/>
      <c r="AJ651" s="36"/>
      <c r="AN651"/>
      <c r="AR651"/>
      <c r="AV651"/>
      <c r="AZ651"/>
      <c r="BD651"/>
      <c r="BH651"/>
      <c r="BL651"/>
      <c r="BP651"/>
      <c r="BT651"/>
      <c r="BX651"/>
      <c r="CB651"/>
      <c r="CF651"/>
      <c r="CJ651"/>
      <c r="CN651"/>
      <c r="CR651"/>
      <c r="CV651"/>
      <c r="CZ651"/>
      <c r="DD651"/>
      <c r="DH651"/>
      <c r="DL651"/>
      <c r="DP651"/>
      <c r="DU651"/>
      <c r="DZ651"/>
      <c r="EE651"/>
      <c r="EJ651"/>
      <c r="EO651"/>
      <c r="ET651"/>
      <c r="EY651"/>
      <c r="FD651"/>
      <c r="FI651"/>
      <c r="FN651"/>
      <c r="FS651"/>
      <c r="FX651"/>
      <c r="GC651"/>
      <c r="GF651" s="8"/>
    </row>
    <row r="652" spans="4:188" x14ac:dyDescent="0.15">
      <c r="D652"/>
      <c r="H652"/>
      <c r="L652"/>
      <c r="P652" s="36"/>
      <c r="T652"/>
      <c r="X652"/>
      <c r="AB652"/>
      <c r="AF652"/>
      <c r="AJ652" s="36"/>
      <c r="AN652"/>
      <c r="AR652"/>
      <c r="AV652"/>
      <c r="AZ652"/>
      <c r="BD652"/>
      <c r="BH652"/>
      <c r="BL652"/>
      <c r="BP652"/>
      <c r="BT652"/>
      <c r="BX652"/>
      <c r="CB652"/>
      <c r="CF652"/>
      <c r="CJ652"/>
      <c r="CN652"/>
      <c r="CR652"/>
      <c r="CV652"/>
      <c r="CZ652"/>
      <c r="DD652"/>
      <c r="DH652"/>
      <c r="DL652"/>
      <c r="DP652"/>
      <c r="DU652"/>
      <c r="DZ652"/>
      <c r="EE652"/>
      <c r="EJ652"/>
      <c r="EO652"/>
      <c r="ET652"/>
      <c r="EY652"/>
      <c r="FD652"/>
      <c r="FI652"/>
      <c r="FN652"/>
      <c r="FS652"/>
      <c r="FX652"/>
      <c r="GC652"/>
      <c r="GF652" s="8"/>
    </row>
    <row r="653" spans="4:188" x14ac:dyDescent="0.15">
      <c r="D653"/>
      <c r="H653"/>
      <c r="L653"/>
      <c r="P653" s="36"/>
      <c r="T653"/>
      <c r="X653"/>
      <c r="AB653"/>
      <c r="AF653"/>
      <c r="AJ653" s="36"/>
      <c r="AN653"/>
      <c r="AR653"/>
      <c r="AV653"/>
      <c r="AZ653"/>
      <c r="BD653"/>
      <c r="BH653"/>
      <c r="BL653"/>
      <c r="BP653"/>
      <c r="BT653"/>
      <c r="BX653"/>
      <c r="CB653"/>
      <c r="CF653"/>
      <c r="CJ653"/>
      <c r="CN653"/>
      <c r="CR653"/>
      <c r="CV653"/>
      <c r="CZ653"/>
      <c r="DD653"/>
      <c r="DH653"/>
      <c r="DL653"/>
      <c r="DP653"/>
      <c r="DU653"/>
      <c r="DZ653"/>
      <c r="EE653"/>
      <c r="EJ653"/>
      <c r="EO653"/>
      <c r="ET653"/>
      <c r="EY653"/>
      <c r="FD653"/>
      <c r="FI653"/>
      <c r="FN653"/>
      <c r="FS653"/>
      <c r="FX653"/>
      <c r="GC653"/>
      <c r="GF653" s="8"/>
    </row>
    <row r="654" spans="4:188" x14ac:dyDescent="0.15">
      <c r="D654"/>
      <c r="H654"/>
      <c r="L654"/>
      <c r="P654" s="36"/>
      <c r="T654"/>
      <c r="X654"/>
      <c r="AB654"/>
      <c r="AF654"/>
      <c r="AJ654" s="36"/>
      <c r="AN654"/>
      <c r="AR654"/>
      <c r="AV654"/>
      <c r="AZ654"/>
      <c r="BD654"/>
      <c r="BH654"/>
      <c r="BL654"/>
      <c r="BP654"/>
      <c r="BT654"/>
      <c r="BX654"/>
      <c r="CB654"/>
      <c r="CF654"/>
      <c r="CJ654"/>
      <c r="CN654"/>
      <c r="CR654"/>
      <c r="CV654"/>
      <c r="CZ654"/>
      <c r="DD654"/>
      <c r="DH654"/>
      <c r="DL654"/>
      <c r="DP654"/>
      <c r="DU654"/>
      <c r="DZ654"/>
      <c r="EE654"/>
      <c r="EJ654"/>
      <c r="EO654"/>
      <c r="ET654"/>
      <c r="EY654"/>
      <c r="FD654"/>
      <c r="FI654"/>
      <c r="FN654"/>
      <c r="FS654"/>
      <c r="FX654"/>
      <c r="GC654"/>
      <c r="GF654" s="8"/>
    </row>
    <row r="655" spans="4:188" x14ac:dyDescent="0.15">
      <c r="D655"/>
      <c r="H655"/>
      <c r="L655"/>
      <c r="P655" s="36"/>
      <c r="T655"/>
      <c r="X655"/>
      <c r="AB655"/>
      <c r="AF655"/>
      <c r="AJ655" s="36"/>
      <c r="AN655"/>
      <c r="AR655"/>
      <c r="AV655"/>
      <c r="AZ655"/>
      <c r="BD655"/>
      <c r="BH655"/>
      <c r="BL655"/>
      <c r="BP655"/>
      <c r="BT655"/>
      <c r="BX655"/>
      <c r="CB655"/>
      <c r="CF655"/>
      <c r="CJ655"/>
      <c r="CN655"/>
      <c r="CR655"/>
      <c r="CV655"/>
      <c r="CZ655"/>
      <c r="DD655"/>
      <c r="DH655"/>
      <c r="DL655"/>
      <c r="DP655"/>
      <c r="DU655"/>
      <c r="DZ655"/>
      <c r="EE655"/>
      <c r="EJ655"/>
      <c r="EO655"/>
      <c r="ET655"/>
      <c r="EY655"/>
      <c r="FD655"/>
      <c r="FI655"/>
      <c r="FN655"/>
      <c r="FS655"/>
      <c r="FX655"/>
      <c r="GC655"/>
      <c r="GF655" s="8"/>
    </row>
    <row r="656" spans="4:188" x14ac:dyDescent="0.15">
      <c r="D656"/>
      <c r="H656"/>
      <c r="L656"/>
      <c r="P656" s="36"/>
      <c r="T656"/>
      <c r="X656"/>
      <c r="AB656"/>
      <c r="AF656"/>
      <c r="AJ656" s="36"/>
      <c r="AN656"/>
      <c r="AR656"/>
      <c r="AV656"/>
      <c r="AZ656"/>
      <c r="BD656"/>
      <c r="BH656"/>
      <c r="BL656"/>
      <c r="BP656"/>
      <c r="BT656"/>
      <c r="BX656"/>
      <c r="CB656"/>
      <c r="CF656"/>
      <c r="CJ656"/>
      <c r="CN656"/>
      <c r="CR656"/>
      <c r="CV656"/>
      <c r="CZ656"/>
      <c r="DD656"/>
      <c r="DH656"/>
      <c r="DL656"/>
      <c r="DP656"/>
      <c r="DU656"/>
      <c r="DZ656"/>
      <c r="EE656"/>
      <c r="EJ656"/>
      <c r="EO656"/>
      <c r="ET656"/>
      <c r="EY656"/>
      <c r="FD656"/>
      <c r="FI656"/>
      <c r="FN656"/>
      <c r="FS656"/>
      <c r="FX656"/>
      <c r="GC656"/>
      <c r="GF656" s="8"/>
    </row>
    <row r="657" spans="4:188" x14ac:dyDescent="0.15">
      <c r="D657"/>
      <c r="H657"/>
      <c r="L657"/>
      <c r="P657" s="36"/>
      <c r="T657"/>
      <c r="X657"/>
      <c r="AB657"/>
      <c r="AF657"/>
      <c r="AJ657" s="36"/>
      <c r="AN657"/>
      <c r="AR657"/>
      <c r="AV657"/>
      <c r="AZ657"/>
      <c r="BD657"/>
      <c r="BH657"/>
      <c r="BL657"/>
      <c r="BP657"/>
      <c r="BT657"/>
      <c r="BX657"/>
      <c r="CB657"/>
      <c r="CF657"/>
      <c r="CJ657"/>
      <c r="CN657"/>
      <c r="CR657"/>
      <c r="CV657"/>
      <c r="CZ657"/>
      <c r="DD657"/>
      <c r="DH657"/>
      <c r="DL657"/>
      <c r="DP657"/>
      <c r="DU657"/>
      <c r="DZ657"/>
      <c r="EE657"/>
      <c r="EJ657"/>
      <c r="EO657"/>
      <c r="ET657"/>
      <c r="EY657"/>
      <c r="FD657"/>
      <c r="FI657"/>
      <c r="FN657"/>
      <c r="FS657"/>
      <c r="FX657"/>
      <c r="GC657"/>
      <c r="GF657" s="8"/>
    </row>
    <row r="658" spans="4:188" x14ac:dyDescent="0.15">
      <c r="D658"/>
      <c r="H658"/>
      <c r="L658"/>
      <c r="P658" s="36"/>
      <c r="AJ658" s="13"/>
      <c r="BX658"/>
      <c r="CB658"/>
      <c r="CF658"/>
      <c r="CJ658"/>
      <c r="CN658"/>
      <c r="CR658"/>
      <c r="CV658"/>
      <c r="CZ658"/>
      <c r="DD658"/>
      <c r="DH658"/>
      <c r="DL658"/>
      <c r="DP658"/>
      <c r="DU658"/>
      <c r="DZ658"/>
      <c r="EE658"/>
      <c r="EJ658"/>
      <c r="EO658"/>
      <c r="ET658"/>
      <c r="EY658"/>
      <c r="FD658"/>
      <c r="FI658"/>
      <c r="FN658"/>
      <c r="FS658"/>
      <c r="FX658"/>
      <c r="GC658"/>
    </row>
    <row r="659" spans="4:188" x14ac:dyDescent="0.15">
      <c r="L659"/>
      <c r="P659" s="36"/>
      <c r="AJ659" s="13"/>
      <c r="BX659"/>
      <c r="CB659"/>
      <c r="CF659"/>
      <c r="CJ659"/>
      <c r="CN659"/>
      <c r="CR659"/>
      <c r="CV659"/>
      <c r="CZ659"/>
      <c r="DD659"/>
      <c r="DH659"/>
      <c r="DL659"/>
      <c r="DP659"/>
      <c r="DU659"/>
      <c r="DZ659"/>
      <c r="EE659"/>
      <c r="EJ659"/>
      <c r="EO659"/>
      <c r="ET659"/>
      <c r="EY659"/>
      <c r="FD659"/>
      <c r="FI659"/>
      <c r="FN659"/>
      <c r="FS659"/>
      <c r="FX659"/>
      <c r="GC659"/>
    </row>
    <row r="660" spans="4:188" x14ac:dyDescent="0.15">
      <c r="P660" s="13"/>
      <c r="AJ660" s="13"/>
      <c r="BX660"/>
      <c r="CB660"/>
      <c r="CF660"/>
      <c r="CJ660"/>
      <c r="CN660"/>
      <c r="CR660"/>
      <c r="CV660"/>
      <c r="CZ660"/>
      <c r="DD660"/>
      <c r="DH660"/>
      <c r="DL660"/>
      <c r="DP660"/>
      <c r="DU660"/>
      <c r="DZ660"/>
      <c r="EE660"/>
      <c r="EJ660"/>
      <c r="EO660"/>
      <c r="ET660"/>
      <c r="EY660"/>
      <c r="FD660"/>
      <c r="FI660"/>
      <c r="FN660"/>
      <c r="FS660"/>
      <c r="FX660"/>
      <c r="GC660"/>
    </row>
    <row r="661" spans="4:188" x14ac:dyDescent="0.15">
      <c r="P661" s="13"/>
      <c r="AJ661" s="13"/>
      <c r="BX661"/>
      <c r="CB661"/>
      <c r="CF661"/>
      <c r="CJ661"/>
      <c r="CN661"/>
      <c r="CR661"/>
      <c r="CV661"/>
      <c r="CZ661"/>
      <c r="DD661"/>
      <c r="DH661"/>
      <c r="DL661"/>
      <c r="DP661"/>
      <c r="DU661"/>
      <c r="DZ661"/>
      <c r="EE661"/>
      <c r="EJ661"/>
      <c r="EO661"/>
      <c r="ET661"/>
      <c r="EY661"/>
      <c r="FD661"/>
      <c r="FI661"/>
      <c r="FN661"/>
      <c r="FS661"/>
      <c r="FX661"/>
      <c r="GC661"/>
    </row>
    <row r="662" spans="4:188" x14ac:dyDescent="0.15">
      <c r="P662" s="13"/>
      <c r="AJ662" s="13"/>
      <c r="BX662"/>
      <c r="CB662"/>
      <c r="CF662"/>
      <c r="CJ662"/>
      <c r="CN662"/>
      <c r="CR662"/>
      <c r="CV662"/>
      <c r="CZ662"/>
      <c r="DD662"/>
      <c r="DH662"/>
      <c r="DL662"/>
      <c r="DP662"/>
      <c r="DU662"/>
      <c r="DZ662"/>
      <c r="EE662"/>
      <c r="EJ662"/>
      <c r="EO662"/>
      <c r="ET662"/>
      <c r="EY662"/>
      <c r="FD662"/>
      <c r="FI662"/>
      <c r="FN662"/>
      <c r="FS662"/>
      <c r="FX662"/>
      <c r="GC662"/>
    </row>
    <row r="663" spans="4:188" x14ac:dyDescent="0.15">
      <c r="AJ663" s="13"/>
      <c r="BX663"/>
      <c r="CB663"/>
      <c r="CF663"/>
      <c r="CJ663"/>
      <c r="CN663"/>
      <c r="CR663"/>
      <c r="CV663"/>
      <c r="CZ663"/>
      <c r="DD663"/>
      <c r="DH663"/>
      <c r="DL663"/>
      <c r="DP663"/>
      <c r="DU663"/>
      <c r="DZ663"/>
      <c r="EE663"/>
      <c r="EJ663"/>
      <c r="EO663"/>
      <c r="ET663"/>
      <c r="EY663"/>
      <c r="FD663"/>
      <c r="FI663"/>
      <c r="FN663"/>
      <c r="FS663"/>
      <c r="FX663"/>
      <c r="GC663"/>
    </row>
    <row r="664" spans="4:188" x14ac:dyDescent="0.15">
      <c r="AJ664" s="13"/>
      <c r="BX664"/>
      <c r="CB664"/>
      <c r="CF664"/>
      <c r="CJ664"/>
      <c r="CN664"/>
      <c r="CR664"/>
      <c r="CV664"/>
      <c r="CZ664"/>
      <c r="DD664"/>
      <c r="DH664"/>
      <c r="DL664"/>
      <c r="DP664"/>
      <c r="DU664"/>
      <c r="DZ664"/>
      <c r="EE664"/>
      <c r="EJ664"/>
      <c r="EO664"/>
      <c r="ET664"/>
      <c r="EY664"/>
      <c r="FD664"/>
      <c r="FI664"/>
      <c r="FN664"/>
      <c r="FS664"/>
      <c r="FX664"/>
      <c r="GC664"/>
    </row>
    <row r="665" spans="4:188" x14ac:dyDescent="0.15">
      <c r="AJ665" s="13"/>
      <c r="BX665"/>
      <c r="CB665"/>
      <c r="CF665"/>
      <c r="CJ665"/>
      <c r="CN665"/>
      <c r="CR665"/>
      <c r="CV665"/>
      <c r="CZ665"/>
      <c r="DD665"/>
      <c r="DH665"/>
      <c r="DL665"/>
      <c r="DP665"/>
      <c r="DU665"/>
      <c r="DZ665"/>
      <c r="EE665"/>
      <c r="EJ665"/>
      <c r="EO665"/>
      <c r="ET665"/>
      <c r="EY665"/>
      <c r="FD665"/>
      <c r="FI665"/>
      <c r="FN665"/>
      <c r="FS665"/>
      <c r="FX665"/>
      <c r="GC665"/>
    </row>
    <row r="666" spans="4:188" x14ac:dyDescent="0.15">
      <c r="AJ666" s="13"/>
      <c r="BX666"/>
      <c r="CB666"/>
      <c r="CF666"/>
      <c r="CJ666"/>
      <c r="CN666"/>
      <c r="CR666"/>
      <c r="CV666"/>
      <c r="CZ666"/>
      <c r="DD666"/>
      <c r="DH666"/>
      <c r="DL666"/>
      <c r="DP666"/>
      <c r="DU666"/>
      <c r="DZ666"/>
      <c r="EE666"/>
      <c r="EJ666"/>
      <c r="EO666"/>
      <c r="ET666"/>
      <c r="EY666"/>
      <c r="FD666"/>
      <c r="FI666"/>
      <c r="FN666"/>
      <c r="FS666"/>
      <c r="FX666"/>
      <c r="GC666"/>
    </row>
    <row r="667" spans="4:188" x14ac:dyDescent="0.15">
      <c r="AJ667" s="13"/>
      <c r="BX667"/>
      <c r="CB667"/>
      <c r="CF667"/>
      <c r="CJ667"/>
      <c r="CN667"/>
      <c r="CR667"/>
      <c r="CV667"/>
      <c r="CZ667"/>
      <c r="DD667"/>
      <c r="DH667"/>
      <c r="DL667"/>
      <c r="DP667"/>
      <c r="DU667"/>
      <c r="DZ667"/>
      <c r="EE667"/>
      <c r="EJ667"/>
      <c r="EO667"/>
      <c r="ET667"/>
      <c r="EY667"/>
      <c r="FD667"/>
      <c r="FI667"/>
      <c r="FN667"/>
      <c r="FS667"/>
      <c r="FX667"/>
      <c r="GC667"/>
    </row>
    <row r="668" spans="4:188" x14ac:dyDescent="0.15">
      <c r="AJ668" s="13"/>
      <c r="BX668"/>
      <c r="CB668"/>
      <c r="CF668"/>
      <c r="CJ668"/>
      <c r="CN668"/>
      <c r="CR668"/>
      <c r="CV668"/>
      <c r="CZ668"/>
      <c r="DD668"/>
      <c r="DH668"/>
      <c r="DL668"/>
      <c r="DP668"/>
      <c r="DU668"/>
      <c r="DZ668"/>
      <c r="EE668"/>
      <c r="EJ668"/>
      <c r="EO668"/>
      <c r="ET668"/>
      <c r="EY668"/>
      <c r="FD668"/>
      <c r="FI668"/>
      <c r="FN668"/>
      <c r="FS668"/>
      <c r="FX668"/>
      <c r="GC668"/>
    </row>
    <row r="669" spans="4:188" x14ac:dyDescent="0.15">
      <c r="AJ669" s="13"/>
      <c r="BX669"/>
      <c r="CB669"/>
      <c r="CF669"/>
      <c r="CJ669"/>
      <c r="CN669"/>
      <c r="CR669"/>
      <c r="CV669"/>
      <c r="CZ669"/>
      <c r="DD669"/>
      <c r="DH669"/>
      <c r="DL669"/>
      <c r="DP669"/>
      <c r="DU669"/>
      <c r="DZ669"/>
      <c r="EE669"/>
      <c r="EJ669"/>
      <c r="EO669"/>
      <c r="ET669"/>
      <c r="EY669"/>
      <c r="FD669"/>
      <c r="FI669"/>
      <c r="FN669"/>
      <c r="FS669"/>
      <c r="FX669"/>
      <c r="GC669"/>
    </row>
    <row r="670" spans="4:188" x14ac:dyDescent="0.15">
      <c r="AJ670" s="13"/>
      <c r="EO670"/>
      <c r="ET670"/>
      <c r="EY670"/>
      <c r="FD670"/>
      <c r="FI670"/>
      <c r="FN670"/>
      <c r="FS670"/>
      <c r="FX670"/>
      <c r="GC670"/>
    </row>
    <row r="671" spans="4:188" x14ac:dyDescent="0.15">
      <c r="AJ671" s="13"/>
      <c r="ET671"/>
      <c r="EY671"/>
      <c r="FD671"/>
      <c r="FI671"/>
      <c r="FN671"/>
      <c r="FS671"/>
      <c r="FX671"/>
      <c r="GC671"/>
    </row>
    <row r="672" spans="4:188" x14ac:dyDescent="0.15">
      <c r="AJ672" s="13"/>
      <c r="ET672"/>
      <c r="EY672"/>
      <c r="FD672"/>
      <c r="FI672"/>
      <c r="FN672"/>
      <c r="FS672"/>
      <c r="FX672"/>
      <c r="GC672"/>
    </row>
    <row r="673" spans="36:36" x14ac:dyDescent="0.15">
      <c r="AJ673" s="13"/>
    </row>
    <row r="674" spans="36:36" x14ac:dyDescent="0.15">
      <c r="AJ674" s="13"/>
    </row>
    <row r="675" spans="36:36" x14ac:dyDescent="0.15">
      <c r="AJ675" s="13"/>
    </row>
    <row r="676" spans="36:36" x14ac:dyDescent="0.15">
      <c r="AJ676" s="13"/>
    </row>
    <row r="677" spans="36:36" x14ac:dyDescent="0.15">
      <c r="AJ677" s="13"/>
    </row>
    <row r="678" spans="36:36" x14ac:dyDescent="0.15">
      <c r="AJ678" s="13"/>
    </row>
    <row r="679" spans="36:36" x14ac:dyDescent="0.15">
      <c r="AJ679" s="13"/>
    </row>
    <row r="680" spans="36:36" x14ac:dyDescent="0.15">
      <c r="AJ680" s="13"/>
    </row>
    <row r="681" spans="36:36" x14ac:dyDescent="0.15">
      <c r="AJ681" s="13"/>
    </row>
    <row r="682" spans="36:36" x14ac:dyDescent="0.15">
      <c r="AJ682" s="13"/>
    </row>
    <row r="683" spans="36:36" x14ac:dyDescent="0.15">
      <c r="AJ683" s="13"/>
    </row>
    <row r="684" spans="36:36" x14ac:dyDescent="0.15">
      <c r="AJ684" s="13"/>
    </row>
    <row r="685" spans="36:36" x14ac:dyDescent="0.15">
      <c r="AJ685" s="13"/>
    </row>
    <row r="686" spans="36:36" x14ac:dyDescent="0.15">
      <c r="AJ686" s="13"/>
    </row>
    <row r="687" spans="36:36" x14ac:dyDescent="0.15">
      <c r="AJ687" s="13"/>
    </row>
    <row r="688" spans="36:36" x14ac:dyDescent="0.15">
      <c r="AJ688" s="13"/>
    </row>
    <row r="689" spans="36:36" x14ac:dyDescent="0.15">
      <c r="AJ689" s="13"/>
    </row>
    <row r="690" spans="36:36" x14ac:dyDescent="0.15">
      <c r="AJ690" s="13"/>
    </row>
    <row r="691" spans="36:36" x14ac:dyDescent="0.15">
      <c r="AJ691" s="13"/>
    </row>
    <row r="692" spans="36:36" x14ac:dyDescent="0.15">
      <c r="AJ692" s="13"/>
    </row>
    <row r="693" spans="36:36" x14ac:dyDescent="0.15">
      <c r="AJ693" s="13"/>
    </row>
    <row r="694" spans="36:36" x14ac:dyDescent="0.15">
      <c r="AJ694" s="13"/>
    </row>
    <row r="695" spans="36:36" x14ac:dyDescent="0.15">
      <c r="AJ695" s="13"/>
    </row>
    <row r="696" spans="36:36" x14ac:dyDescent="0.15">
      <c r="AJ696" s="13"/>
    </row>
    <row r="697" spans="36:36" x14ac:dyDescent="0.15">
      <c r="AJ697" s="13"/>
    </row>
    <row r="698" spans="36:36" x14ac:dyDescent="0.15">
      <c r="AJ698" s="13"/>
    </row>
    <row r="699" spans="36:36" x14ac:dyDescent="0.15">
      <c r="AJ699" s="13"/>
    </row>
    <row r="700" spans="36:36" x14ac:dyDescent="0.15">
      <c r="AJ700" s="13"/>
    </row>
    <row r="701" spans="36:36" x14ac:dyDescent="0.15">
      <c r="AJ701" s="13"/>
    </row>
    <row r="702" spans="36:36" x14ac:dyDescent="0.15">
      <c r="AJ702" s="13"/>
    </row>
    <row r="703" spans="36:36" x14ac:dyDescent="0.15">
      <c r="AJ703" s="13"/>
    </row>
    <row r="704" spans="36:36" x14ac:dyDescent="0.15">
      <c r="AJ704" s="13"/>
    </row>
    <row r="705" spans="36:36" x14ac:dyDescent="0.15">
      <c r="AJ705" s="13"/>
    </row>
    <row r="706" spans="36:36" x14ac:dyDescent="0.15">
      <c r="AJ706" s="13"/>
    </row>
    <row r="707" spans="36:36" x14ac:dyDescent="0.15">
      <c r="AJ707" s="13"/>
    </row>
    <row r="708" spans="36:36" x14ac:dyDescent="0.15">
      <c r="AJ708" s="13"/>
    </row>
    <row r="709" spans="36:36" x14ac:dyDescent="0.15">
      <c r="AJ709" s="13"/>
    </row>
    <row r="710" spans="36:36" x14ac:dyDescent="0.15">
      <c r="AJ710" s="13"/>
    </row>
    <row r="711" spans="36:36" x14ac:dyDescent="0.15">
      <c r="AJ711" s="13"/>
    </row>
    <row r="712" spans="36:36" x14ac:dyDescent="0.15">
      <c r="AJ712" s="13"/>
    </row>
    <row r="713" spans="36:36" x14ac:dyDescent="0.15">
      <c r="AJ713" s="13"/>
    </row>
    <row r="714" spans="36:36" x14ac:dyDescent="0.15">
      <c r="AJ714" s="13"/>
    </row>
    <row r="715" spans="36:36" x14ac:dyDescent="0.15">
      <c r="AJ715" s="13"/>
    </row>
    <row r="716" spans="36:36" x14ac:dyDescent="0.15">
      <c r="AJ716" s="13"/>
    </row>
    <row r="717" spans="36:36" x14ac:dyDescent="0.15">
      <c r="AJ717" s="13"/>
    </row>
    <row r="718" spans="36:36" x14ac:dyDescent="0.15">
      <c r="AJ718" s="13"/>
    </row>
    <row r="719" spans="36:36" x14ac:dyDescent="0.15">
      <c r="AJ719" s="13"/>
    </row>
    <row r="720" spans="36:36" x14ac:dyDescent="0.15">
      <c r="AJ720" s="13"/>
    </row>
    <row r="721" spans="36:36" x14ac:dyDescent="0.15">
      <c r="AJ721" s="13"/>
    </row>
    <row r="722" spans="36:36" x14ac:dyDescent="0.15">
      <c r="AJ722" s="13"/>
    </row>
    <row r="723" spans="36:36" x14ac:dyDescent="0.15">
      <c r="AJ723" s="13"/>
    </row>
    <row r="724" spans="36:36" x14ac:dyDescent="0.15">
      <c r="AJ724" s="13"/>
    </row>
    <row r="725" spans="36:36" x14ac:dyDescent="0.15">
      <c r="AJ725" s="13"/>
    </row>
    <row r="726" spans="36:36" x14ac:dyDescent="0.15">
      <c r="AJ726" s="13"/>
    </row>
    <row r="727" spans="36:36" x14ac:dyDescent="0.15">
      <c r="AJ727" s="13"/>
    </row>
    <row r="728" spans="36:36" x14ac:dyDescent="0.15">
      <c r="AJ728" s="13"/>
    </row>
    <row r="729" spans="36:36" x14ac:dyDescent="0.15">
      <c r="AJ729" s="13"/>
    </row>
    <row r="730" spans="36:36" x14ac:dyDescent="0.15">
      <c r="AJ730" s="13"/>
    </row>
    <row r="731" spans="36:36" x14ac:dyDescent="0.15">
      <c r="AJ731" s="13"/>
    </row>
    <row r="732" spans="36:36" x14ac:dyDescent="0.15">
      <c r="AJ732" s="13"/>
    </row>
    <row r="733" spans="36:36" x14ac:dyDescent="0.15">
      <c r="AJ733" s="13"/>
    </row>
    <row r="734" spans="36:36" x14ac:dyDescent="0.15">
      <c r="AJ734" s="13"/>
    </row>
    <row r="735" spans="36:36" x14ac:dyDescent="0.15">
      <c r="AJ735" s="13"/>
    </row>
    <row r="736" spans="36:36" x14ac:dyDescent="0.15">
      <c r="AJ736" s="13"/>
    </row>
    <row r="737" spans="36:36" x14ac:dyDescent="0.15">
      <c r="AJ737" s="13"/>
    </row>
    <row r="738" spans="36:36" x14ac:dyDescent="0.15">
      <c r="AJ738" s="13"/>
    </row>
    <row r="739" spans="36:36" x14ac:dyDescent="0.15">
      <c r="AJ739" s="13"/>
    </row>
    <row r="740" spans="36:36" x14ac:dyDescent="0.15">
      <c r="AJ740" s="13"/>
    </row>
    <row r="741" spans="36:36" x14ac:dyDescent="0.15">
      <c r="AJ741" s="13"/>
    </row>
    <row r="742" spans="36:36" x14ac:dyDescent="0.15">
      <c r="AJ742" s="13"/>
    </row>
    <row r="743" spans="36:36" x14ac:dyDescent="0.15">
      <c r="AJ743" s="13"/>
    </row>
    <row r="744" spans="36:36" x14ac:dyDescent="0.15">
      <c r="AJ744" s="13"/>
    </row>
    <row r="745" spans="36:36" x14ac:dyDescent="0.15">
      <c r="AJ745" s="13"/>
    </row>
    <row r="746" spans="36:36" x14ac:dyDescent="0.15">
      <c r="AJ746" s="13"/>
    </row>
    <row r="747" spans="36:36" x14ac:dyDescent="0.15">
      <c r="AJ747" s="13"/>
    </row>
    <row r="748" spans="36:36" x14ac:dyDescent="0.15">
      <c r="AJ748" s="13"/>
    </row>
    <row r="749" spans="36:36" x14ac:dyDescent="0.15">
      <c r="AJ749" s="13"/>
    </row>
    <row r="750" spans="36:36" x14ac:dyDescent="0.15">
      <c r="AJ750" s="13"/>
    </row>
    <row r="751" spans="36:36" x14ac:dyDescent="0.15">
      <c r="AJ751" s="13"/>
    </row>
    <row r="752" spans="36:36" x14ac:dyDescent="0.15">
      <c r="AJ752" s="13"/>
    </row>
    <row r="753" spans="36:36" x14ac:dyDescent="0.15">
      <c r="AJ753" s="13"/>
    </row>
    <row r="754" spans="36:36" x14ac:dyDescent="0.15">
      <c r="AJ754" s="13"/>
    </row>
    <row r="755" spans="36:36" x14ac:dyDescent="0.15">
      <c r="AJ755" s="13"/>
    </row>
    <row r="756" spans="36:36" x14ac:dyDescent="0.15">
      <c r="AJ756" s="13"/>
    </row>
    <row r="757" spans="36:36" x14ac:dyDescent="0.15">
      <c r="AJ757" s="13"/>
    </row>
    <row r="758" spans="36:36" x14ac:dyDescent="0.15">
      <c r="AJ758" s="13"/>
    </row>
    <row r="759" spans="36:36" x14ac:dyDescent="0.15">
      <c r="AJ759" s="13"/>
    </row>
    <row r="760" spans="36:36" x14ac:dyDescent="0.15">
      <c r="AJ760" s="13"/>
    </row>
    <row r="761" spans="36:36" x14ac:dyDescent="0.15">
      <c r="AJ761" s="13"/>
    </row>
    <row r="762" spans="36:36" x14ac:dyDescent="0.15">
      <c r="AJ762" s="13"/>
    </row>
    <row r="763" spans="36:36" x14ac:dyDescent="0.15">
      <c r="AJ763" s="13"/>
    </row>
    <row r="764" spans="36:36" x14ac:dyDescent="0.15">
      <c r="AJ764" s="13"/>
    </row>
    <row r="765" spans="36:36" x14ac:dyDescent="0.15">
      <c r="AJ765" s="13"/>
    </row>
    <row r="766" spans="36:36" x14ac:dyDescent="0.15">
      <c r="AJ766" s="13"/>
    </row>
    <row r="767" spans="36:36" x14ac:dyDescent="0.15">
      <c r="AJ767" s="13"/>
    </row>
    <row r="768" spans="36:36" x14ac:dyDescent="0.15">
      <c r="AJ768" s="13"/>
    </row>
    <row r="769" spans="36:36" x14ac:dyDescent="0.15">
      <c r="AJ769" s="13"/>
    </row>
    <row r="770" spans="36:36" x14ac:dyDescent="0.15">
      <c r="AJ770" s="13"/>
    </row>
    <row r="771" spans="36:36" x14ac:dyDescent="0.15">
      <c r="AJ771" s="13"/>
    </row>
    <row r="772" spans="36:36" x14ac:dyDescent="0.15">
      <c r="AJ772" s="13"/>
    </row>
    <row r="773" spans="36:36" x14ac:dyDescent="0.15">
      <c r="AJ773" s="13"/>
    </row>
    <row r="774" spans="36:36" x14ac:dyDescent="0.15">
      <c r="AJ774" s="13"/>
    </row>
    <row r="775" spans="36:36" x14ac:dyDescent="0.15">
      <c r="AJ775" s="13"/>
    </row>
    <row r="776" spans="36:36" x14ac:dyDescent="0.15">
      <c r="AJ776" s="13"/>
    </row>
    <row r="777" spans="36:36" x14ac:dyDescent="0.15">
      <c r="AJ777" s="13"/>
    </row>
    <row r="778" spans="36:36" x14ac:dyDescent="0.15">
      <c r="AJ778" s="13"/>
    </row>
    <row r="779" spans="36:36" x14ac:dyDescent="0.15">
      <c r="AJ779" s="13"/>
    </row>
    <row r="780" spans="36:36" x14ac:dyDescent="0.15">
      <c r="AJ780" s="13"/>
    </row>
    <row r="781" spans="36:36" x14ac:dyDescent="0.15">
      <c r="AJ781" s="13"/>
    </row>
    <row r="782" spans="36:36" x14ac:dyDescent="0.15">
      <c r="AJ782" s="13"/>
    </row>
    <row r="783" spans="36:36" x14ac:dyDescent="0.15">
      <c r="AJ783" s="13"/>
    </row>
    <row r="784" spans="36:36" x14ac:dyDescent="0.15">
      <c r="AJ784" s="13"/>
    </row>
    <row r="785" spans="36:36" x14ac:dyDescent="0.15">
      <c r="AJ785" s="13"/>
    </row>
    <row r="786" spans="36:36" x14ac:dyDescent="0.15">
      <c r="AJ786" s="13"/>
    </row>
    <row r="787" spans="36:36" x14ac:dyDescent="0.15">
      <c r="AJ787" s="13"/>
    </row>
    <row r="788" spans="36:36" x14ac:dyDescent="0.15">
      <c r="AJ788" s="13"/>
    </row>
    <row r="789" spans="36:36" x14ac:dyDescent="0.15">
      <c r="AJ789" s="13"/>
    </row>
    <row r="790" spans="36:36" x14ac:dyDescent="0.15">
      <c r="AJ790" s="13"/>
    </row>
    <row r="791" spans="36:36" x14ac:dyDescent="0.15">
      <c r="AJ791" s="13"/>
    </row>
    <row r="792" spans="36:36" x14ac:dyDescent="0.15">
      <c r="AJ792" s="13"/>
    </row>
    <row r="793" spans="36:36" x14ac:dyDescent="0.15">
      <c r="AJ793" s="13"/>
    </row>
    <row r="794" spans="36:36" x14ac:dyDescent="0.15">
      <c r="AJ794" s="13"/>
    </row>
    <row r="795" spans="36:36" x14ac:dyDescent="0.15">
      <c r="AJ795" s="13"/>
    </row>
    <row r="796" spans="36:36" x14ac:dyDescent="0.15">
      <c r="AJ796" s="13"/>
    </row>
    <row r="797" spans="36:36" x14ac:dyDescent="0.15">
      <c r="AJ797" s="13"/>
    </row>
    <row r="798" spans="36:36" x14ac:dyDescent="0.15">
      <c r="AJ798" s="13"/>
    </row>
    <row r="799" spans="36:36" x14ac:dyDescent="0.15">
      <c r="AJ799" s="13"/>
    </row>
    <row r="800" spans="36:36" x14ac:dyDescent="0.15">
      <c r="AJ800" s="13"/>
    </row>
    <row r="801" spans="36:36" x14ac:dyDescent="0.15">
      <c r="AJ801" s="13"/>
    </row>
    <row r="802" spans="36:36" x14ac:dyDescent="0.15">
      <c r="AJ802" s="13"/>
    </row>
    <row r="803" spans="36:36" x14ac:dyDescent="0.15">
      <c r="AJ803" s="13"/>
    </row>
    <row r="804" spans="36:36" x14ac:dyDescent="0.15">
      <c r="AJ804" s="13"/>
    </row>
    <row r="805" spans="36:36" x14ac:dyDescent="0.15">
      <c r="AJ805" s="13"/>
    </row>
    <row r="806" spans="36:36" x14ac:dyDescent="0.15">
      <c r="AJ806" s="13"/>
    </row>
    <row r="807" spans="36:36" x14ac:dyDescent="0.15">
      <c r="AJ807" s="13"/>
    </row>
    <row r="808" spans="36:36" x14ac:dyDescent="0.15">
      <c r="AJ808" s="13"/>
    </row>
    <row r="809" spans="36:36" x14ac:dyDescent="0.15">
      <c r="AJ809" s="13"/>
    </row>
    <row r="810" spans="36:36" x14ac:dyDescent="0.15">
      <c r="AJ810" s="13"/>
    </row>
    <row r="811" spans="36:36" x14ac:dyDescent="0.15">
      <c r="AJ811" s="13"/>
    </row>
    <row r="812" spans="36:36" x14ac:dyDescent="0.15">
      <c r="AJ812" s="13"/>
    </row>
    <row r="813" spans="36:36" x14ac:dyDescent="0.15">
      <c r="AJ813" s="13"/>
    </row>
    <row r="814" spans="36:36" x14ac:dyDescent="0.15">
      <c r="AJ814" s="13"/>
    </row>
    <row r="815" spans="36:36" x14ac:dyDescent="0.15">
      <c r="AJ815" s="13"/>
    </row>
    <row r="816" spans="36:36" x14ac:dyDescent="0.15">
      <c r="AJ816" s="13"/>
    </row>
    <row r="817" spans="36:36" x14ac:dyDescent="0.15">
      <c r="AJ817" s="13"/>
    </row>
    <row r="818" spans="36:36" x14ac:dyDescent="0.15">
      <c r="AJ818" s="13"/>
    </row>
    <row r="819" spans="36:36" x14ac:dyDescent="0.15">
      <c r="AJ819" s="13"/>
    </row>
    <row r="820" spans="36:36" x14ac:dyDescent="0.15">
      <c r="AJ820" s="13"/>
    </row>
    <row r="821" spans="36:36" x14ac:dyDescent="0.15">
      <c r="AJ821" s="13"/>
    </row>
    <row r="822" spans="36:36" x14ac:dyDescent="0.15">
      <c r="AJ822" s="13"/>
    </row>
    <row r="823" spans="36:36" x14ac:dyDescent="0.15">
      <c r="AJ823" s="13"/>
    </row>
    <row r="824" spans="36:36" x14ac:dyDescent="0.15">
      <c r="AJ824" s="13"/>
    </row>
    <row r="825" spans="36:36" x14ac:dyDescent="0.15">
      <c r="AJ825" s="13"/>
    </row>
    <row r="826" spans="36:36" x14ac:dyDescent="0.15">
      <c r="AJ826" s="13"/>
    </row>
    <row r="827" spans="36:36" x14ac:dyDescent="0.15">
      <c r="AJ827" s="13"/>
    </row>
    <row r="828" spans="36:36" x14ac:dyDescent="0.15">
      <c r="AJ828" s="13"/>
    </row>
    <row r="829" spans="36:36" x14ac:dyDescent="0.15">
      <c r="AJ829" s="13"/>
    </row>
    <row r="830" spans="36:36" x14ac:dyDescent="0.15">
      <c r="AJ830" s="13"/>
    </row>
    <row r="831" spans="36:36" x14ac:dyDescent="0.15">
      <c r="AJ831" s="13"/>
    </row>
    <row r="832" spans="36:36" x14ac:dyDescent="0.15">
      <c r="AJ832" s="13"/>
    </row>
    <row r="833" spans="36:36" x14ac:dyDescent="0.15">
      <c r="AJ833" s="13"/>
    </row>
    <row r="834" spans="36:36" x14ac:dyDescent="0.15">
      <c r="AJ834" s="13"/>
    </row>
    <row r="835" spans="36:36" x14ac:dyDescent="0.15">
      <c r="AJ835" s="13"/>
    </row>
    <row r="836" spans="36:36" x14ac:dyDescent="0.15">
      <c r="AJ836" s="13"/>
    </row>
    <row r="837" spans="36:36" x14ac:dyDescent="0.15">
      <c r="AJ837" s="13"/>
    </row>
    <row r="838" spans="36:36" x14ac:dyDescent="0.15">
      <c r="AJ838" s="13"/>
    </row>
    <row r="839" spans="36:36" x14ac:dyDescent="0.15">
      <c r="AJ839" s="13"/>
    </row>
    <row r="840" spans="36:36" x14ac:dyDescent="0.15">
      <c r="AJ840" s="13"/>
    </row>
    <row r="841" spans="36:36" x14ac:dyDescent="0.15">
      <c r="AJ841" s="13"/>
    </row>
    <row r="842" spans="36:36" x14ac:dyDescent="0.15">
      <c r="AJ842" s="13"/>
    </row>
    <row r="843" spans="36:36" x14ac:dyDescent="0.15">
      <c r="AJ843" s="13"/>
    </row>
    <row r="844" spans="36:36" x14ac:dyDescent="0.15">
      <c r="AJ844" s="13"/>
    </row>
    <row r="845" spans="36:36" x14ac:dyDescent="0.15">
      <c r="AJ845" s="13"/>
    </row>
    <row r="846" spans="36:36" x14ac:dyDescent="0.15">
      <c r="AJ846" s="13"/>
    </row>
    <row r="847" spans="36:36" x14ac:dyDescent="0.15">
      <c r="AJ847" s="13"/>
    </row>
    <row r="848" spans="36:36" x14ac:dyDescent="0.15">
      <c r="AJ848" s="13"/>
    </row>
    <row r="849" spans="36:36" x14ac:dyDescent="0.15">
      <c r="AJ849" s="13"/>
    </row>
    <row r="850" spans="36:36" x14ac:dyDescent="0.15">
      <c r="AJ850" s="13"/>
    </row>
    <row r="851" spans="36:36" x14ac:dyDescent="0.15">
      <c r="AJ851" s="13"/>
    </row>
    <row r="852" spans="36:36" x14ac:dyDescent="0.15">
      <c r="AJ852" s="13"/>
    </row>
    <row r="853" spans="36:36" x14ac:dyDescent="0.15">
      <c r="AJ853" s="13"/>
    </row>
    <row r="854" spans="36:36" x14ac:dyDescent="0.15">
      <c r="AJ854" s="13"/>
    </row>
    <row r="855" spans="36:36" x14ac:dyDescent="0.15">
      <c r="AJ855" s="13"/>
    </row>
    <row r="856" spans="36:36" x14ac:dyDescent="0.15">
      <c r="AJ856" s="13"/>
    </row>
    <row r="857" spans="36:36" x14ac:dyDescent="0.15">
      <c r="AJ857" s="13"/>
    </row>
    <row r="858" spans="36:36" x14ac:dyDescent="0.15">
      <c r="AJ858" s="13"/>
    </row>
    <row r="859" spans="36:36" x14ac:dyDescent="0.15">
      <c r="AJ859" s="13"/>
    </row>
    <row r="860" spans="36:36" x14ac:dyDescent="0.15">
      <c r="AJ860" s="13"/>
    </row>
    <row r="861" spans="36:36" x14ac:dyDescent="0.15">
      <c r="AJ861" s="13"/>
    </row>
    <row r="862" spans="36:36" x14ac:dyDescent="0.15">
      <c r="AJ862" s="13"/>
    </row>
    <row r="863" spans="36:36" x14ac:dyDescent="0.15">
      <c r="AJ863" s="13"/>
    </row>
    <row r="864" spans="36:36" x14ac:dyDescent="0.15">
      <c r="AJ864" s="13"/>
    </row>
    <row r="865" spans="36:36" x14ac:dyDescent="0.15">
      <c r="AJ865" s="13"/>
    </row>
    <row r="866" spans="36:36" x14ac:dyDescent="0.15">
      <c r="AJ866" s="13"/>
    </row>
    <row r="867" spans="36:36" x14ac:dyDescent="0.15">
      <c r="AJ867" s="13"/>
    </row>
    <row r="868" spans="36:36" x14ac:dyDescent="0.15">
      <c r="AJ868" s="13"/>
    </row>
    <row r="869" spans="36:36" x14ac:dyDescent="0.15">
      <c r="AJ869" s="13"/>
    </row>
    <row r="870" spans="36:36" x14ac:dyDescent="0.15">
      <c r="AJ870" s="13"/>
    </row>
    <row r="871" spans="36:36" x14ac:dyDescent="0.15">
      <c r="AJ871" s="13"/>
    </row>
    <row r="872" spans="36:36" x14ac:dyDescent="0.15">
      <c r="AJ872" s="13"/>
    </row>
    <row r="873" spans="36:36" x14ac:dyDescent="0.15">
      <c r="AJ873" s="13"/>
    </row>
    <row r="874" spans="36:36" x14ac:dyDescent="0.15">
      <c r="AJ874" s="13"/>
    </row>
    <row r="875" spans="36:36" x14ac:dyDescent="0.15">
      <c r="AJ875" s="13"/>
    </row>
    <row r="876" spans="36:36" x14ac:dyDescent="0.15">
      <c r="AJ876" s="13"/>
    </row>
    <row r="877" spans="36:36" x14ac:dyDescent="0.15">
      <c r="AJ877" s="13"/>
    </row>
    <row r="878" spans="36:36" x14ac:dyDescent="0.15">
      <c r="AJ878" s="13"/>
    </row>
    <row r="879" spans="36:36" x14ac:dyDescent="0.15">
      <c r="AJ879" s="13"/>
    </row>
    <row r="880" spans="36:36" x14ac:dyDescent="0.15">
      <c r="AJ880" s="13"/>
    </row>
    <row r="881" spans="36:36" x14ac:dyDescent="0.15">
      <c r="AJ881" s="13"/>
    </row>
    <row r="882" spans="36:36" x14ac:dyDescent="0.15">
      <c r="AJ882" s="13"/>
    </row>
    <row r="883" spans="36:36" x14ac:dyDescent="0.15">
      <c r="AJ883" s="13"/>
    </row>
    <row r="884" spans="36:36" x14ac:dyDescent="0.15">
      <c r="AJ884" s="13"/>
    </row>
    <row r="885" spans="36:36" x14ac:dyDescent="0.15">
      <c r="AJ885" s="13"/>
    </row>
    <row r="886" spans="36:36" x14ac:dyDescent="0.15">
      <c r="AJ886" s="13"/>
    </row>
    <row r="887" spans="36:36" x14ac:dyDescent="0.15">
      <c r="AJ887" s="13"/>
    </row>
    <row r="888" spans="36:36" x14ac:dyDescent="0.15">
      <c r="AJ888" s="13"/>
    </row>
    <row r="889" spans="36:36" x14ac:dyDescent="0.15">
      <c r="AJ889" s="13"/>
    </row>
    <row r="890" spans="36:36" x14ac:dyDescent="0.15">
      <c r="AJ890" s="13"/>
    </row>
    <row r="891" spans="36:36" x14ac:dyDescent="0.15">
      <c r="AJ891" s="13"/>
    </row>
    <row r="892" spans="36:36" x14ac:dyDescent="0.15">
      <c r="AJ892" s="13"/>
    </row>
    <row r="893" spans="36:36" x14ac:dyDescent="0.15">
      <c r="AJ893" s="13"/>
    </row>
    <row r="894" spans="36:36" x14ac:dyDescent="0.15">
      <c r="AJ894" s="13"/>
    </row>
    <row r="895" spans="36:36" x14ac:dyDescent="0.15">
      <c r="AJ895" s="13"/>
    </row>
    <row r="896" spans="36:36" x14ac:dyDescent="0.15">
      <c r="AJ896" s="13"/>
    </row>
    <row r="897" spans="36:36" x14ac:dyDescent="0.15">
      <c r="AJ897" s="13"/>
    </row>
    <row r="898" spans="36:36" x14ac:dyDescent="0.15">
      <c r="AJ898" s="13"/>
    </row>
    <row r="899" spans="36:36" x14ac:dyDescent="0.15">
      <c r="AJ899" s="13"/>
    </row>
    <row r="900" spans="36:36" x14ac:dyDescent="0.15">
      <c r="AJ900" s="13"/>
    </row>
    <row r="901" spans="36:36" x14ac:dyDescent="0.15">
      <c r="AJ901" s="13"/>
    </row>
    <row r="902" spans="36:36" x14ac:dyDescent="0.15">
      <c r="AJ902" s="13"/>
    </row>
    <row r="903" spans="36:36" x14ac:dyDescent="0.15">
      <c r="AJ903" s="13"/>
    </row>
    <row r="904" spans="36:36" x14ac:dyDescent="0.15">
      <c r="AJ904" s="13"/>
    </row>
    <row r="905" spans="36:36" x14ac:dyDescent="0.15">
      <c r="AJ905" s="13"/>
    </row>
    <row r="906" spans="36:36" x14ac:dyDescent="0.15">
      <c r="AJ906" s="13"/>
    </row>
    <row r="907" spans="36:36" x14ac:dyDescent="0.15">
      <c r="AJ907" s="13"/>
    </row>
    <row r="908" spans="36:36" x14ac:dyDescent="0.15">
      <c r="AJ908" s="13"/>
    </row>
    <row r="909" spans="36:36" x14ac:dyDescent="0.15">
      <c r="AJ909" s="13"/>
    </row>
    <row r="910" spans="36:36" x14ac:dyDescent="0.15">
      <c r="AJ910" s="13"/>
    </row>
    <row r="911" spans="36:36" x14ac:dyDescent="0.15">
      <c r="AJ911" s="13"/>
    </row>
    <row r="912" spans="36:36" x14ac:dyDescent="0.15">
      <c r="AJ912" s="13"/>
    </row>
    <row r="913" spans="36:36" x14ac:dyDescent="0.15">
      <c r="AJ913" s="13"/>
    </row>
    <row r="914" spans="36:36" x14ac:dyDescent="0.15">
      <c r="AJ914" s="13"/>
    </row>
    <row r="915" spans="36:36" x14ac:dyDescent="0.15">
      <c r="AJ915" s="13"/>
    </row>
    <row r="916" spans="36:36" x14ac:dyDescent="0.15">
      <c r="AJ916" s="13"/>
    </row>
    <row r="917" spans="36:36" x14ac:dyDescent="0.15">
      <c r="AJ917" s="13"/>
    </row>
    <row r="918" spans="36:36" x14ac:dyDescent="0.15">
      <c r="AJ918" s="13"/>
    </row>
    <row r="919" spans="36:36" x14ac:dyDescent="0.15">
      <c r="AJ919" s="13"/>
    </row>
    <row r="920" spans="36:36" x14ac:dyDescent="0.15">
      <c r="AJ920" s="13"/>
    </row>
    <row r="921" spans="36:36" x14ac:dyDescent="0.15">
      <c r="AJ921" s="13"/>
    </row>
    <row r="922" spans="36:36" x14ac:dyDescent="0.15">
      <c r="AJ922" s="13"/>
    </row>
    <row r="923" spans="36:36" x14ac:dyDescent="0.15">
      <c r="AJ923" s="13"/>
    </row>
    <row r="924" spans="36:36" x14ac:dyDescent="0.15">
      <c r="AJ924" s="13"/>
    </row>
    <row r="925" spans="36:36" x14ac:dyDescent="0.15">
      <c r="AJ925" s="13"/>
    </row>
    <row r="926" spans="36:36" x14ac:dyDescent="0.15">
      <c r="AJ926" s="13"/>
    </row>
    <row r="927" spans="36:36" x14ac:dyDescent="0.15">
      <c r="AJ927" s="13"/>
    </row>
    <row r="928" spans="36:36" x14ac:dyDescent="0.15">
      <c r="AJ928" s="13"/>
    </row>
    <row r="929" spans="36:36" x14ac:dyDescent="0.15">
      <c r="AJ929" s="13"/>
    </row>
    <row r="930" spans="36:36" x14ac:dyDescent="0.15">
      <c r="AJ930" s="13"/>
    </row>
    <row r="931" spans="36:36" x14ac:dyDescent="0.15">
      <c r="AJ931" s="13"/>
    </row>
    <row r="932" spans="36:36" x14ac:dyDescent="0.15">
      <c r="AJ932" s="13"/>
    </row>
    <row r="933" spans="36:36" x14ac:dyDescent="0.15">
      <c r="AJ933" s="13"/>
    </row>
    <row r="934" spans="36:36" x14ac:dyDescent="0.15">
      <c r="AJ934" s="13"/>
    </row>
    <row r="935" spans="36:36" x14ac:dyDescent="0.15">
      <c r="AJ935" s="13"/>
    </row>
    <row r="936" spans="36:36" x14ac:dyDescent="0.15">
      <c r="AJ936" s="13"/>
    </row>
    <row r="937" spans="36:36" x14ac:dyDescent="0.15">
      <c r="AJ937" s="13"/>
    </row>
    <row r="938" spans="36:36" x14ac:dyDescent="0.15">
      <c r="AJ938" s="13"/>
    </row>
    <row r="939" spans="36:36" x14ac:dyDescent="0.15">
      <c r="AJ939" s="13"/>
    </row>
    <row r="940" spans="36:36" x14ac:dyDescent="0.15">
      <c r="AJ940" s="13"/>
    </row>
    <row r="941" spans="36:36" x14ac:dyDescent="0.15">
      <c r="AJ941" s="13"/>
    </row>
    <row r="942" spans="36:36" x14ac:dyDescent="0.15">
      <c r="AJ942" s="13"/>
    </row>
    <row r="943" spans="36:36" x14ac:dyDescent="0.15">
      <c r="AJ943" s="13"/>
    </row>
    <row r="944" spans="36:36" x14ac:dyDescent="0.15">
      <c r="AJ944" s="13"/>
    </row>
    <row r="945" spans="36:36" x14ac:dyDescent="0.15">
      <c r="AJ945" s="13"/>
    </row>
    <row r="946" spans="36:36" x14ac:dyDescent="0.15">
      <c r="AJ946" s="13"/>
    </row>
    <row r="947" spans="36:36" x14ac:dyDescent="0.15">
      <c r="AJ947" s="13"/>
    </row>
    <row r="948" spans="36:36" x14ac:dyDescent="0.15">
      <c r="AJ948" s="13"/>
    </row>
    <row r="949" spans="36:36" x14ac:dyDescent="0.15">
      <c r="AJ949" s="13"/>
    </row>
    <row r="950" spans="36:36" x14ac:dyDescent="0.15">
      <c r="AJ950" s="13"/>
    </row>
    <row r="951" spans="36:36" x14ac:dyDescent="0.15">
      <c r="AJ951" s="13"/>
    </row>
    <row r="952" spans="36:36" x14ac:dyDescent="0.15">
      <c r="AJ952" s="13"/>
    </row>
    <row r="953" spans="36:36" x14ac:dyDescent="0.15">
      <c r="AJ953" s="13"/>
    </row>
    <row r="954" spans="36:36" x14ac:dyDescent="0.15">
      <c r="AJ954" s="13"/>
    </row>
    <row r="955" spans="36:36" x14ac:dyDescent="0.15">
      <c r="AJ955" s="13"/>
    </row>
    <row r="956" spans="36:36" x14ac:dyDescent="0.15">
      <c r="AJ956" s="13"/>
    </row>
    <row r="957" spans="36:36" x14ac:dyDescent="0.15">
      <c r="AJ957" s="13"/>
    </row>
    <row r="958" spans="36:36" x14ac:dyDescent="0.15">
      <c r="AJ958" s="13"/>
    </row>
    <row r="959" spans="36:36" x14ac:dyDescent="0.15">
      <c r="AJ959" s="13"/>
    </row>
    <row r="960" spans="36:36" x14ac:dyDescent="0.15">
      <c r="AJ960" s="13"/>
    </row>
    <row r="961" spans="36:36" x14ac:dyDescent="0.15">
      <c r="AJ961" s="13"/>
    </row>
    <row r="962" spans="36:36" x14ac:dyDescent="0.15">
      <c r="AJ962" s="13"/>
    </row>
    <row r="963" spans="36:36" x14ac:dyDescent="0.15">
      <c r="AJ963" s="13"/>
    </row>
    <row r="964" spans="36:36" x14ac:dyDescent="0.15">
      <c r="AJ964" s="13"/>
    </row>
    <row r="965" spans="36:36" x14ac:dyDescent="0.15">
      <c r="AJ965" s="13"/>
    </row>
    <row r="966" spans="36:36" x14ac:dyDescent="0.15">
      <c r="AJ966" s="13"/>
    </row>
    <row r="967" spans="36:36" x14ac:dyDescent="0.15">
      <c r="AJ967" s="13"/>
    </row>
    <row r="968" spans="36:36" x14ac:dyDescent="0.15">
      <c r="AJ968" s="13"/>
    </row>
    <row r="969" spans="36:36" x14ac:dyDescent="0.15">
      <c r="AJ969" s="13"/>
    </row>
    <row r="970" spans="36:36" x14ac:dyDescent="0.15">
      <c r="AJ970" s="13"/>
    </row>
    <row r="971" spans="36:36" x14ac:dyDescent="0.15">
      <c r="AJ971" s="13"/>
    </row>
    <row r="972" spans="36:36" x14ac:dyDescent="0.15">
      <c r="AJ972" s="13"/>
    </row>
    <row r="973" spans="36:36" x14ac:dyDescent="0.15">
      <c r="AJ973" s="13"/>
    </row>
    <row r="974" spans="36:36" x14ac:dyDescent="0.15">
      <c r="AJ974" s="13"/>
    </row>
    <row r="975" spans="36:36" x14ac:dyDescent="0.15">
      <c r="AJ975" s="13"/>
    </row>
    <row r="976" spans="36:36" x14ac:dyDescent="0.15">
      <c r="AJ976" s="13"/>
    </row>
    <row r="977" spans="36:36" x14ac:dyDescent="0.15">
      <c r="AJ977" s="13"/>
    </row>
    <row r="978" spans="36:36" x14ac:dyDescent="0.15">
      <c r="AJ978" s="13"/>
    </row>
    <row r="979" spans="36:36" x14ac:dyDescent="0.15">
      <c r="AJ979" s="13"/>
    </row>
    <row r="980" spans="36:36" x14ac:dyDescent="0.15">
      <c r="AJ980" s="13"/>
    </row>
    <row r="981" spans="36:36" x14ac:dyDescent="0.15">
      <c r="AJ981" s="13"/>
    </row>
    <row r="982" spans="36:36" x14ac:dyDescent="0.15">
      <c r="AJ982" s="13"/>
    </row>
    <row r="983" spans="36:36" x14ac:dyDescent="0.15">
      <c r="AJ983" s="13"/>
    </row>
    <row r="984" spans="36:36" x14ac:dyDescent="0.15">
      <c r="AJ984" s="13"/>
    </row>
    <row r="985" spans="36:36" x14ac:dyDescent="0.15">
      <c r="AJ985" s="13"/>
    </row>
    <row r="986" spans="36:36" x14ac:dyDescent="0.15">
      <c r="AJ986" s="13"/>
    </row>
    <row r="987" spans="36:36" x14ac:dyDescent="0.15">
      <c r="AJ987" s="13"/>
    </row>
    <row r="988" spans="36:36" x14ac:dyDescent="0.15">
      <c r="AJ988" s="13"/>
    </row>
    <row r="989" spans="36:36" x14ac:dyDescent="0.15">
      <c r="AJ989" s="13"/>
    </row>
    <row r="990" spans="36:36" x14ac:dyDescent="0.15">
      <c r="AJ990" s="13"/>
    </row>
    <row r="991" spans="36:36" x14ac:dyDescent="0.15">
      <c r="AJ991" s="13"/>
    </row>
    <row r="992" spans="36:36" x14ac:dyDescent="0.15">
      <c r="AJ992" s="13"/>
    </row>
    <row r="993" spans="36:36" x14ac:dyDescent="0.15">
      <c r="AJ993" s="13"/>
    </row>
    <row r="994" spans="36:36" x14ac:dyDescent="0.15">
      <c r="AJ994" s="13"/>
    </row>
    <row r="995" spans="36:36" x14ac:dyDescent="0.15">
      <c r="AJ995" s="13"/>
    </row>
    <row r="996" spans="36:36" x14ac:dyDescent="0.15">
      <c r="AJ996" s="13"/>
    </row>
    <row r="997" spans="36:36" x14ac:dyDescent="0.15">
      <c r="AJ997" s="13"/>
    </row>
    <row r="998" spans="36:36" x14ac:dyDescent="0.15">
      <c r="AJ998" s="13"/>
    </row>
    <row r="999" spans="36:36" x14ac:dyDescent="0.15">
      <c r="AJ999" s="13"/>
    </row>
    <row r="1000" spans="36:36" x14ac:dyDescent="0.15">
      <c r="AJ1000" s="13"/>
    </row>
    <row r="1001" spans="36:36" x14ac:dyDescent="0.15">
      <c r="AJ1001" s="13"/>
    </row>
    <row r="1002" spans="36:36" x14ac:dyDescent="0.15">
      <c r="AJ1002" s="13"/>
    </row>
    <row r="1003" spans="36:36" x14ac:dyDescent="0.15">
      <c r="AJ1003" s="13"/>
    </row>
    <row r="1004" spans="36:36" x14ac:dyDescent="0.15">
      <c r="AJ1004" s="13"/>
    </row>
    <row r="1005" spans="36:36" x14ac:dyDescent="0.15">
      <c r="AJ1005" s="13"/>
    </row>
    <row r="1006" spans="36:36" x14ac:dyDescent="0.15">
      <c r="AJ1006" s="13"/>
    </row>
    <row r="1007" spans="36:36" x14ac:dyDescent="0.15">
      <c r="AJ1007" s="13"/>
    </row>
    <row r="1008" spans="36:36" x14ac:dyDescent="0.15">
      <c r="AJ1008" s="13"/>
    </row>
    <row r="1009" spans="36:36" x14ac:dyDescent="0.15">
      <c r="AJ1009" s="13"/>
    </row>
    <row r="1010" spans="36:36" x14ac:dyDescent="0.15">
      <c r="AJ1010" s="13"/>
    </row>
    <row r="1011" spans="36:36" x14ac:dyDescent="0.15">
      <c r="AJ1011" s="13"/>
    </row>
    <row r="1012" spans="36:36" x14ac:dyDescent="0.15">
      <c r="AJ1012" s="13"/>
    </row>
    <row r="1013" spans="36:36" x14ac:dyDescent="0.15">
      <c r="AJ1013" s="13"/>
    </row>
    <row r="1014" spans="36:36" x14ac:dyDescent="0.15">
      <c r="AJ1014" s="13"/>
    </row>
    <row r="1015" spans="36:36" x14ac:dyDescent="0.15">
      <c r="AJ1015" s="13"/>
    </row>
    <row r="1016" spans="36:36" x14ac:dyDescent="0.15">
      <c r="AJ1016" s="13"/>
    </row>
    <row r="1017" spans="36:36" x14ac:dyDescent="0.15">
      <c r="AJ1017" s="13"/>
    </row>
    <row r="1018" spans="36:36" x14ac:dyDescent="0.15">
      <c r="AJ1018" s="13"/>
    </row>
    <row r="1019" spans="36:36" x14ac:dyDescent="0.15">
      <c r="AJ1019" s="13"/>
    </row>
    <row r="1020" spans="36:36" x14ac:dyDescent="0.15">
      <c r="AJ1020" s="13"/>
    </row>
    <row r="1021" spans="36:36" x14ac:dyDescent="0.15">
      <c r="AJ1021" s="13"/>
    </row>
    <row r="1022" spans="36:36" x14ac:dyDescent="0.15">
      <c r="AJ1022" s="13"/>
    </row>
    <row r="1023" spans="36:36" x14ac:dyDescent="0.15">
      <c r="AJ1023" s="13"/>
    </row>
    <row r="1024" spans="36:36" x14ac:dyDescent="0.15">
      <c r="AJ1024" s="13"/>
    </row>
    <row r="1025" spans="36:36" x14ac:dyDescent="0.15">
      <c r="AJ1025" s="13"/>
    </row>
    <row r="1026" spans="36:36" x14ac:dyDescent="0.15">
      <c r="AJ1026" s="13"/>
    </row>
    <row r="1027" spans="36:36" x14ac:dyDescent="0.15">
      <c r="AJ1027" s="13"/>
    </row>
    <row r="1028" spans="36:36" x14ac:dyDescent="0.15">
      <c r="AJ1028" s="13"/>
    </row>
    <row r="1029" spans="36:36" x14ac:dyDescent="0.15">
      <c r="AJ1029" s="13"/>
    </row>
    <row r="1030" spans="36:36" x14ac:dyDescent="0.15">
      <c r="AJ1030" s="13"/>
    </row>
    <row r="1031" spans="36:36" x14ac:dyDescent="0.15">
      <c r="AJ1031" s="13"/>
    </row>
    <row r="1032" spans="36:36" x14ac:dyDescent="0.15">
      <c r="AJ1032" s="13"/>
    </row>
    <row r="1033" spans="36:36" x14ac:dyDescent="0.15">
      <c r="AJ1033" s="13"/>
    </row>
    <row r="1034" spans="36:36" x14ac:dyDescent="0.15">
      <c r="AJ1034" s="13"/>
    </row>
    <row r="1035" spans="36:36" x14ac:dyDescent="0.15">
      <c r="AJ1035" s="13"/>
    </row>
    <row r="1036" spans="36:36" x14ac:dyDescent="0.15">
      <c r="AJ1036" s="13"/>
    </row>
    <row r="1037" spans="36:36" x14ac:dyDescent="0.15">
      <c r="AJ1037" s="13"/>
    </row>
    <row r="1038" spans="36:36" x14ac:dyDescent="0.15">
      <c r="AJ1038" s="13"/>
    </row>
    <row r="1039" spans="36:36" x14ac:dyDescent="0.15">
      <c r="AJ1039" s="13"/>
    </row>
    <row r="1040" spans="36:36" x14ac:dyDescent="0.15">
      <c r="AJ1040" s="13"/>
    </row>
    <row r="1041" spans="36:36" x14ac:dyDescent="0.15">
      <c r="AJ1041" s="13"/>
    </row>
    <row r="1042" spans="36:36" x14ac:dyDescent="0.15">
      <c r="AJ1042" s="13"/>
    </row>
    <row r="1043" spans="36:36" x14ac:dyDescent="0.15">
      <c r="AJ1043" s="13"/>
    </row>
    <row r="1044" spans="36:36" x14ac:dyDescent="0.15">
      <c r="AJ1044" s="13"/>
    </row>
    <row r="1045" spans="36:36" x14ac:dyDescent="0.15">
      <c r="AJ1045" s="13"/>
    </row>
    <row r="1046" spans="36:36" x14ac:dyDescent="0.15">
      <c r="AJ1046" s="13"/>
    </row>
    <row r="1047" spans="36:36" x14ac:dyDescent="0.15">
      <c r="AJ1047" s="13"/>
    </row>
    <row r="1048" spans="36:36" x14ac:dyDescent="0.15">
      <c r="AJ1048" s="13"/>
    </row>
    <row r="1049" spans="36:36" x14ac:dyDescent="0.15">
      <c r="AJ1049" s="13"/>
    </row>
    <row r="1050" spans="36:36" x14ac:dyDescent="0.15">
      <c r="AJ1050" s="13"/>
    </row>
    <row r="1051" spans="36:36" x14ac:dyDescent="0.15">
      <c r="AJ1051" s="13"/>
    </row>
    <row r="1052" spans="36:36" x14ac:dyDescent="0.15">
      <c r="AJ1052" s="13"/>
    </row>
    <row r="1053" spans="36:36" x14ac:dyDescent="0.15">
      <c r="AJ1053" s="13"/>
    </row>
    <row r="1054" spans="36:36" x14ac:dyDescent="0.15">
      <c r="AJ1054" s="13"/>
    </row>
    <row r="1055" spans="36:36" x14ac:dyDescent="0.15">
      <c r="AJ1055" s="13"/>
    </row>
    <row r="1056" spans="36:36" x14ac:dyDescent="0.15">
      <c r="AJ1056" s="13"/>
    </row>
    <row r="1057" spans="36:36" x14ac:dyDescent="0.15">
      <c r="AJ1057" s="13"/>
    </row>
  </sheetData>
  <mergeCells count="19">
    <mergeCell ref="ED62:EE62"/>
    <mergeCell ref="DT44:DU44"/>
    <mergeCell ref="DT62:DU62"/>
    <mergeCell ref="DY62:DZ62"/>
    <mergeCell ref="CI62:CJ62"/>
    <mergeCell ref="CM62:CN62"/>
    <mergeCell ref="CQ62:CR62"/>
    <mergeCell ref="CU62:CV62"/>
    <mergeCell ref="CY44:CZ44"/>
    <mergeCell ref="CY62:CZ62"/>
    <mergeCell ref="DC44:DD44"/>
    <mergeCell ref="DC62:DD62"/>
    <mergeCell ref="CU44:CV44"/>
    <mergeCell ref="DO44:DP44"/>
    <mergeCell ref="DO62:DP62"/>
    <mergeCell ref="DK44:DL44"/>
    <mergeCell ref="DK62:DL62"/>
    <mergeCell ref="DG44:DH44"/>
    <mergeCell ref="DG62:DH62"/>
  </mergeCells>
  <phoneticPr fontId="0" type="noConversion"/>
  <printOptions gridLines="1" gridLinesSet="0"/>
  <pageMargins left="0.78740157480314965" right="0.78740157480314965" top="1.1811023622047245" bottom="0.78740157480314965" header="0.78740157480314965" footer="0.39370078740157483"/>
  <pageSetup paperSize="8" scale="53" orientation="portrait" horizontalDpi="300"/>
  <headerFooter>
    <oddHeader>&amp;C&amp;"Arial,Vet"&amp;18S.C. "SLIEDRECHT": Open Kampioenschap van de Alblasserwaard</oddHeader>
  </headerFooter>
  <rowBreaks count="1" manualBreakCount="1">
    <brk id="106" max="122" man="1"/>
  </rowBreaks>
  <colBreaks count="10" manualBreakCount="10">
    <brk id="12" max="153" man="1"/>
    <brk id="24" max="153" man="1"/>
    <brk id="36" max="153" man="1"/>
    <brk id="48" max="153" man="1"/>
    <brk id="60" max="153" man="1"/>
    <brk id="72" max="153" man="1"/>
    <brk id="84" max="153" man="1"/>
    <brk id="96" max="153" man="1"/>
    <brk id="108" max="153" man="1"/>
    <brk id="185" max="1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09"/>
  <sheetViews>
    <sheetView zoomScale="125" workbookViewId="0">
      <pane ySplit="1" topLeftCell="A2" activePane="bottomLeft" state="frozen"/>
      <selection pane="bottomLeft" activeCell="B19" sqref="B19"/>
    </sheetView>
  </sheetViews>
  <sheetFormatPr baseColWidth="10" defaultColWidth="8.83203125" defaultRowHeight="13" x14ac:dyDescent="0.15"/>
  <cols>
    <col min="1" max="1" width="5.1640625" bestFit="1" customWidth="1"/>
    <col min="2" max="2" width="23.5" customWidth="1"/>
    <col min="3" max="3" width="18.83203125" style="47" customWidth="1"/>
    <col min="4" max="4" width="5.6640625" style="18" customWidth="1"/>
    <col min="5" max="5" width="5.83203125" style="45" customWidth="1"/>
    <col min="6" max="6" width="5.5" style="43" bestFit="1" customWidth="1"/>
    <col min="7" max="7" width="10.83203125" customWidth="1"/>
    <col min="8" max="8" width="5" style="8" customWidth="1"/>
    <col min="9" max="9" width="9.33203125" style="8" customWidth="1"/>
    <col min="10" max="10" width="9" style="8" customWidth="1"/>
    <col min="11" max="11" width="6.6640625" style="8" customWidth="1"/>
    <col min="12" max="13" width="9.1640625" style="8" customWidth="1"/>
    <col min="14" max="14" width="22.1640625" style="8" customWidth="1"/>
    <col min="15" max="15" width="6.33203125" style="1" bestFit="1" customWidth="1"/>
    <col min="16" max="16" width="5" bestFit="1" customWidth="1"/>
  </cols>
  <sheetData>
    <row r="1" spans="1:16" ht="16" x14ac:dyDescent="0.2">
      <c r="B1" s="21" t="s">
        <v>1967</v>
      </c>
      <c r="C1" s="46"/>
      <c r="D1" s="37" t="s">
        <v>1866</v>
      </c>
      <c r="E1" s="40" t="s">
        <v>1864</v>
      </c>
      <c r="F1" s="41" t="s">
        <v>1865</v>
      </c>
      <c r="G1" s="9"/>
      <c r="H1" s="17" t="s">
        <v>1968</v>
      </c>
      <c r="I1" s="17" t="s">
        <v>1969</v>
      </c>
      <c r="J1" s="17" t="s">
        <v>1970</v>
      </c>
      <c r="K1" s="17" t="s">
        <v>1971</v>
      </c>
      <c r="L1" s="17" t="s">
        <v>2336</v>
      </c>
      <c r="M1"/>
      <c r="N1" s="1" t="s">
        <v>347</v>
      </c>
      <c r="O1" s="71" t="s">
        <v>570</v>
      </c>
      <c r="P1" s="43"/>
    </row>
    <row r="2" spans="1:16" ht="16" x14ac:dyDescent="0.2">
      <c r="A2" s="21">
        <f>(A1+1)</f>
        <v>1</v>
      </c>
      <c r="B2" s="21" t="s">
        <v>2162</v>
      </c>
      <c r="C2" s="47" t="s">
        <v>947</v>
      </c>
      <c r="D2" s="37">
        <f>E2+F2</f>
        <v>39</v>
      </c>
      <c r="E2" s="42">
        <f>COUNTIF(Toernooien!$A$11:$GC$399,B2)</f>
        <v>39</v>
      </c>
      <c r="F2" s="44">
        <f>COUNTIF(Toernooien!$A$11:$GC$399,C2)</f>
        <v>0</v>
      </c>
      <c r="G2" s="18"/>
      <c r="H2" s="8">
        <v>1981</v>
      </c>
      <c r="I2" s="8">
        <f>(K2-J2)</f>
        <v>38</v>
      </c>
      <c r="K2" s="17">
        <v>38</v>
      </c>
      <c r="L2" s="8">
        <v>1</v>
      </c>
      <c r="M2">
        <f>M1+1</f>
        <v>1</v>
      </c>
      <c r="N2" t="s">
        <v>2109</v>
      </c>
      <c r="O2" s="71">
        <f>COUNTIF(Toernooien!$A$11:$GC$400,N2)</f>
        <v>1149</v>
      </c>
      <c r="P2" s="125">
        <f>O2/$O$133</f>
        <v>0.3261424921941527</v>
      </c>
    </row>
    <row r="3" spans="1:16" ht="16" x14ac:dyDescent="0.2">
      <c r="A3" s="21">
        <f>(A2+1)</f>
        <v>2</v>
      </c>
      <c r="B3" s="21" t="s">
        <v>2165</v>
      </c>
      <c r="C3" s="47" t="s">
        <v>1180</v>
      </c>
      <c r="D3" s="37">
        <f>E3+F3</f>
        <v>34</v>
      </c>
      <c r="E3" s="42">
        <f>COUNTIF(Toernooien!$A$11:$GC$399,B3)</f>
        <v>34</v>
      </c>
      <c r="F3" s="44">
        <f>COUNTIF(Toernooien!$A$11:$GC$399,C3)</f>
        <v>0</v>
      </c>
      <c r="G3" s="18"/>
      <c r="H3" s="8">
        <f>(H2+1)</f>
        <v>1982</v>
      </c>
      <c r="I3" s="8">
        <f t="shared" ref="I3:I27" si="0">(K3-J3)</f>
        <v>48</v>
      </c>
      <c r="K3" s="17">
        <v>48</v>
      </c>
      <c r="L3" s="8">
        <f>L2+1</f>
        <v>2</v>
      </c>
      <c r="M3">
        <f>M2+1</f>
        <v>2</v>
      </c>
      <c r="N3" t="s">
        <v>2127</v>
      </c>
      <c r="O3" s="71">
        <f>COUNTIF(Toernooien!$A$11:$GC$400,N3)</f>
        <v>266</v>
      </c>
      <c r="P3" s="125">
        <f>O3/$O$133</f>
        <v>7.5503831961396539E-2</v>
      </c>
    </row>
    <row r="4" spans="1:16" ht="16" x14ac:dyDescent="0.2">
      <c r="A4" s="21">
        <f>(A3+1)</f>
        <v>3</v>
      </c>
      <c r="B4" s="21" t="s">
        <v>2075</v>
      </c>
      <c r="C4" s="47" t="s">
        <v>948</v>
      </c>
      <c r="D4" s="37">
        <f>E4+F4</f>
        <v>34</v>
      </c>
      <c r="E4" s="42">
        <f>COUNTIF(Toernooien!$A$11:$GC$399,B4)</f>
        <v>34</v>
      </c>
      <c r="F4" s="44">
        <f>COUNTIF(Toernooien!$A$11:$GC$399,C4)</f>
        <v>0</v>
      </c>
      <c r="G4" s="18"/>
      <c r="H4" s="8">
        <f t="shared" ref="H4:H27" si="1">(H3+1)</f>
        <v>1983</v>
      </c>
      <c r="I4" s="8">
        <f t="shared" si="0"/>
        <v>42</v>
      </c>
      <c r="K4" s="17">
        <v>42</v>
      </c>
      <c r="L4" s="8">
        <f t="shared" ref="L4:L40" si="2">L3+1</f>
        <v>3</v>
      </c>
      <c r="M4">
        <f>M3+1</f>
        <v>3</v>
      </c>
      <c r="N4" t="s">
        <v>719</v>
      </c>
      <c r="O4" s="71">
        <f>COUNTIF(Toernooien!$A$11:$GC$400,N4)</f>
        <v>264</v>
      </c>
      <c r="P4" s="125">
        <f>O4/$O$133</f>
        <v>7.4936133976724384E-2</v>
      </c>
    </row>
    <row r="5" spans="1:16" x14ac:dyDescent="0.15">
      <c r="A5" s="1">
        <f>(A4+1)</f>
        <v>4</v>
      </c>
      <c r="B5" s="1" t="s">
        <v>1976</v>
      </c>
      <c r="C5" s="47" t="s">
        <v>1683</v>
      </c>
      <c r="D5" s="37">
        <f>E5+F5</f>
        <v>30</v>
      </c>
      <c r="E5" s="42">
        <f>COUNTIF(Toernooien!$A$11:$GC$399,B5)</f>
        <v>27</v>
      </c>
      <c r="F5" s="44">
        <f>COUNTIF(Toernooien!$A$11:$GC$399,C5)</f>
        <v>3</v>
      </c>
      <c r="G5" s="18" t="s">
        <v>1863</v>
      </c>
      <c r="H5" s="8">
        <f t="shared" si="1"/>
        <v>1984</v>
      </c>
      <c r="I5" s="8">
        <v>46</v>
      </c>
      <c r="K5" s="17">
        <v>46</v>
      </c>
      <c r="L5" s="8">
        <f t="shared" si="2"/>
        <v>4</v>
      </c>
      <c r="M5">
        <f>M4+1</f>
        <v>4</v>
      </c>
      <c r="N5" t="s">
        <v>2228</v>
      </c>
      <c r="O5" s="71">
        <f>COUNTIF(Toernooien!$A$11:$GC$400,N5)</f>
        <v>197</v>
      </c>
      <c r="P5" s="125">
        <f>O5/$O$133</f>
        <v>5.591825149020721E-2</v>
      </c>
    </row>
    <row r="6" spans="1:16" x14ac:dyDescent="0.15">
      <c r="A6" s="1">
        <f>(A5+1)</f>
        <v>5</v>
      </c>
      <c r="B6" s="1" t="s">
        <v>2163</v>
      </c>
      <c r="C6" s="47" t="s">
        <v>819</v>
      </c>
      <c r="D6" s="37">
        <f>E6+F6</f>
        <v>27</v>
      </c>
      <c r="E6" s="42">
        <f>COUNTIF(Toernooien!$A$11:$GC$399,B6)</f>
        <v>27</v>
      </c>
      <c r="F6" s="44">
        <f>COUNTIF(Toernooien!$A$11:$GC$399,C6)</f>
        <v>0</v>
      </c>
      <c r="G6" s="18"/>
      <c r="H6" s="8">
        <f t="shared" si="1"/>
        <v>1985</v>
      </c>
      <c r="I6" s="8">
        <f t="shared" si="0"/>
        <v>30</v>
      </c>
      <c r="J6" s="8">
        <v>14</v>
      </c>
      <c r="K6" s="17">
        <v>44</v>
      </c>
      <c r="L6" s="75">
        <f t="shared" si="2"/>
        <v>5</v>
      </c>
      <c r="M6">
        <f>M5+1</f>
        <v>5</v>
      </c>
      <c r="N6" t="s">
        <v>2001</v>
      </c>
      <c r="O6" s="71">
        <f>COUNTIF(Toernooien!$A$11:$GC$400,N6)</f>
        <v>142</v>
      </c>
      <c r="P6" s="125">
        <f>O6/$O$133</f>
        <v>4.0306556911722961E-2</v>
      </c>
    </row>
    <row r="7" spans="1:16" x14ac:dyDescent="0.15">
      <c r="A7" s="1">
        <f>(A6+1)</f>
        <v>6</v>
      </c>
      <c r="B7" s="1" t="s">
        <v>1951</v>
      </c>
      <c r="C7" s="47" t="s">
        <v>949</v>
      </c>
      <c r="D7" s="37">
        <f>E7+F7</f>
        <v>27</v>
      </c>
      <c r="E7" s="42">
        <f>COUNTIF(Toernooien!$A$11:$GC$399,B7)</f>
        <v>27</v>
      </c>
      <c r="F7" s="44">
        <f>COUNTIF(Toernooien!$A$11:$GC$399,C7)</f>
        <v>0</v>
      </c>
      <c r="G7" s="18"/>
      <c r="H7" s="8">
        <f t="shared" si="1"/>
        <v>1986</v>
      </c>
      <c r="I7" s="8">
        <f t="shared" si="0"/>
        <v>32</v>
      </c>
      <c r="J7" s="8">
        <v>14</v>
      </c>
      <c r="K7" s="17">
        <v>46</v>
      </c>
      <c r="L7" s="8">
        <f t="shared" si="2"/>
        <v>6</v>
      </c>
      <c r="M7">
        <f>M6+1</f>
        <v>6</v>
      </c>
      <c r="N7" t="s">
        <v>1903</v>
      </c>
      <c r="O7" s="71">
        <f>COUNTIF(Toernooien!$A$11:$GC$400,N7)</f>
        <v>117</v>
      </c>
      <c r="P7" s="125">
        <f>O7/$O$133</f>
        <v>3.3210332103321034E-2</v>
      </c>
    </row>
    <row r="8" spans="1:16" x14ac:dyDescent="0.15">
      <c r="A8" s="1">
        <f>(A7+1)</f>
        <v>7</v>
      </c>
      <c r="B8" s="1" t="s">
        <v>2113</v>
      </c>
      <c r="C8" s="47" t="s">
        <v>46</v>
      </c>
      <c r="D8" s="37">
        <f>E8+F8</f>
        <v>27</v>
      </c>
      <c r="E8" s="42">
        <f>COUNTIF(Toernooien!$A$11:$GC$399,B8)</f>
        <v>26</v>
      </c>
      <c r="F8" s="44">
        <f>COUNTIF(Toernooien!$A$11:$GC$399,C8)</f>
        <v>1</v>
      </c>
      <c r="G8" s="18"/>
      <c r="H8" s="8">
        <f t="shared" si="1"/>
        <v>1987</v>
      </c>
      <c r="I8" s="8">
        <f t="shared" si="0"/>
        <v>48</v>
      </c>
      <c r="J8" s="8">
        <v>18</v>
      </c>
      <c r="K8" s="17">
        <v>66</v>
      </c>
      <c r="L8" s="8">
        <f t="shared" si="2"/>
        <v>7</v>
      </c>
      <c r="M8">
        <f>M7+1</f>
        <v>7</v>
      </c>
      <c r="N8" s="5" t="s">
        <v>2004</v>
      </c>
      <c r="O8" s="71">
        <f>COUNTIF(Toernooien!$A$11:$GC$400,N8)</f>
        <v>91</v>
      </c>
      <c r="P8" s="125">
        <f>O8/$O$133</f>
        <v>2.5830258302583026E-2</v>
      </c>
    </row>
    <row r="9" spans="1:16" x14ac:dyDescent="0.15">
      <c r="A9" s="1">
        <f>(A8+1)</f>
        <v>8</v>
      </c>
      <c r="B9" s="1" t="s">
        <v>1401</v>
      </c>
      <c r="C9" s="47" t="s">
        <v>778</v>
      </c>
      <c r="D9" s="37">
        <f>E9+F9</f>
        <v>26</v>
      </c>
      <c r="E9" s="42">
        <f>COUNTIF(Toernooien!$A$11:$GC$399,B9)</f>
        <v>26</v>
      </c>
      <c r="F9" s="44">
        <f>COUNTIF(Toernooien!$A$11:$GC$399,C9)</f>
        <v>0</v>
      </c>
      <c r="G9" s="18"/>
      <c r="H9" s="8">
        <f t="shared" si="1"/>
        <v>1988</v>
      </c>
      <c r="I9" s="8">
        <f t="shared" si="0"/>
        <v>48</v>
      </c>
      <c r="J9" s="8">
        <v>25</v>
      </c>
      <c r="K9" s="17">
        <v>73</v>
      </c>
      <c r="L9" s="8">
        <f t="shared" si="2"/>
        <v>8</v>
      </c>
      <c r="M9">
        <f>M8+1</f>
        <v>8</v>
      </c>
      <c r="N9" t="s">
        <v>2000</v>
      </c>
      <c r="O9" s="71">
        <f>COUNTIF(Toernooien!$A$11:$GC$400,N9)</f>
        <v>85</v>
      </c>
      <c r="P9" s="125">
        <f>O9/$O$133</f>
        <v>2.4127164348566564E-2</v>
      </c>
    </row>
    <row r="10" spans="1:16" x14ac:dyDescent="0.15">
      <c r="A10" s="1">
        <f>(A9+1)</f>
        <v>9</v>
      </c>
      <c r="B10" s="1" t="s">
        <v>1504</v>
      </c>
      <c r="C10" s="47" t="s">
        <v>777</v>
      </c>
      <c r="D10" s="37">
        <f>E10+F10</f>
        <v>25</v>
      </c>
      <c r="E10" s="42">
        <f>COUNTIF(Toernooien!$A$11:$GC$399,B10)</f>
        <v>25</v>
      </c>
      <c r="F10" s="44">
        <f>COUNTIF(Toernooien!$A$11:$GC$399,C10)</f>
        <v>0</v>
      </c>
      <c r="G10" s="18"/>
      <c r="H10" s="8">
        <f t="shared" si="1"/>
        <v>1989</v>
      </c>
      <c r="I10" s="8">
        <f t="shared" si="0"/>
        <v>46</v>
      </c>
      <c r="J10" s="8">
        <v>13</v>
      </c>
      <c r="K10" s="17">
        <v>59</v>
      </c>
      <c r="L10" s="8">
        <f t="shared" si="2"/>
        <v>9</v>
      </c>
      <c r="M10">
        <f>M9+1</f>
        <v>9</v>
      </c>
      <c r="N10" t="s">
        <v>2005</v>
      </c>
      <c r="O10" s="71">
        <f>COUNTIF(Toernooien!$A$11:$GC$400,N10)</f>
        <v>63</v>
      </c>
      <c r="P10" s="125">
        <f>O10/$O$133</f>
        <v>1.7882486517172863E-2</v>
      </c>
    </row>
    <row r="11" spans="1:16" x14ac:dyDescent="0.15">
      <c r="A11" s="1">
        <f>(A10+1)</f>
        <v>10</v>
      </c>
      <c r="B11" s="1" t="s">
        <v>2164</v>
      </c>
      <c r="C11" s="47" t="s">
        <v>950</v>
      </c>
      <c r="D11" s="37">
        <f>E11+F11</f>
        <v>23</v>
      </c>
      <c r="E11" s="42">
        <f>COUNTIF(Toernooien!$A$11:$GC$399,B11)</f>
        <v>23</v>
      </c>
      <c r="F11" s="44">
        <f>COUNTIF(Toernooien!$A$11:$GC$399,C11)</f>
        <v>0</v>
      </c>
      <c r="G11" s="18"/>
      <c r="H11" s="8">
        <f t="shared" si="1"/>
        <v>1990</v>
      </c>
      <c r="I11" s="8">
        <f t="shared" si="0"/>
        <v>48</v>
      </c>
      <c r="J11" s="8">
        <v>10</v>
      </c>
      <c r="K11" s="17">
        <v>58</v>
      </c>
      <c r="L11" s="75">
        <f t="shared" si="2"/>
        <v>10</v>
      </c>
      <c r="M11">
        <f>M10+1</f>
        <v>10</v>
      </c>
      <c r="N11" t="s">
        <v>493</v>
      </c>
      <c r="O11" s="71">
        <f>COUNTIF(Toernooien!$A$11:$GC$400,N11)</f>
        <v>55</v>
      </c>
      <c r="P11" s="125">
        <f>O11/$O$133</f>
        <v>1.5611694578484247E-2</v>
      </c>
    </row>
    <row r="12" spans="1:16" x14ac:dyDescent="0.15">
      <c r="A12">
        <f>(A11+1)</f>
        <v>11</v>
      </c>
      <c r="B12" s="27" t="s">
        <v>2011</v>
      </c>
      <c r="C12" s="47" t="s">
        <v>1378</v>
      </c>
      <c r="D12" s="37">
        <f>E12+F12</f>
        <v>23</v>
      </c>
      <c r="E12" s="42">
        <f>COUNTIF(Toernooien!$A$11:$GC$399,B12)</f>
        <v>23</v>
      </c>
      <c r="F12" s="44">
        <f>COUNTIF(Toernooien!$A$11:$GC$399,C12)</f>
        <v>0</v>
      </c>
      <c r="G12" s="18"/>
      <c r="H12" s="8">
        <f t="shared" si="1"/>
        <v>1991</v>
      </c>
      <c r="I12" s="8">
        <f t="shared" si="0"/>
        <v>54</v>
      </c>
      <c r="J12" s="8">
        <v>5</v>
      </c>
      <c r="K12" s="17">
        <v>59</v>
      </c>
      <c r="L12" s="8">
        <f t="shared" si="2"/>
        <v>11</v>
      </c>
      <c r="M12">
        <f>M11+1</f>
        <v>11</v>
      </c>
      <c r="N12" t="s">
        <v>598</v>
      </c>
      <c r="O12" s="71">
        <f>COUNTIF(Toernooien!$A$11:$GC$400,N12)</f>
        <v>51</v>
      </c>
      <c r="P12" s="125">
        <f>O12/$O$133</f>
        <v>1.4476298609139937E-2</v>
      </c>
    </row>
    <row r="13" spans="1:16" x14ac:dyDescent="0.15">
      <c r="A13">
        <f>(A12+1)</f>
        <v>12</v>
      </c>
      <c r="B13" s="6" t="s">
        <v>1197</v>
      </c>
      <c r="C13" s="47" t="s">
        <v>780</v>
      </c>
      <c r="D13" s="37">
        <f>E13+F13</f>
        <v>22</v>
      </c>
      <c r="E13" s="42">
        <f>COUNTIF(Toernooien!$A$11:$GC$399,B13)</f>
        <v>22</v>
      </c>
      <c r="F13" s="44">
        <f>COUNTIF(Toernooien!$A$11:$GC$399,C13)</f>
        <v>0</v>
      </c>
      <c r="G13" s="18"/>
      <c r="H13" s="8">
        <f t="shared" si="1"/>
        <v>1992</v>
      </c>
      <c r="I13" s="8">
        <f t="shared" si="0"/>
        <v>55</v>
      </c>
      <c r="J13" s="8">
        <v>12</v>
      </c>
      <c r="K13" s="17">
        <v>67</v>
      </c>
      <c r="L13" s="8">
        <f t="shared" si="2"/>
        <v>12</v>
      </c>
      <c r="M13">
        <f>M12+1</f>
        <v>12</v>
      </c>
      <c r="N13" t="s">
        <v>497</v>
      </c>
      <c r="O13" s="71">
        <f>COUNTIF(Toernooien!$A$11:$GC$400,N13)</f>
        <v>46</v>
      </c>
      <c r="P13" s="125">
        <f>O13/$O$133</f>
        <v>1.3057053647459552E-2</v>
      </c>
    </row>
    <row r="14" spans="1:16" x14ac:dyDescent="0.15">
      <c r="A14" s="6">
        <f>(A13+1)</f>
        <v>13</v>
      </c>
      <c r="B14" s="27" t="s">
        <v>2032</v>
      </c>
      <c r="C14" s="47" t="s">
        <v>1380</v>
      </c>
      <c r="D14" s="37">
        <f>E14+F14</f>
        <v>21</v>
      </c>
      <c r="E14" s="42">
        <f>COUNTIF(Toernooien!$A$11:$GC$399,B14)</f>
        <v>21</v>
      </c>
      <c r="F14" s="44">
        <f>COUNTIF(Toernooien!$A$11:$GC$399,C14)</f>
        <v>0</v>
      </c>
      <c r="G14" s="18"/>
      <c r="H14" s="8">
        <f t="shared" si="1"/>
        <v>1993</v>
      </c>
      <c r="I14" s="136">
        <f t="shared" si="0"/>
        <v>67</v>
      </c>
      <c r="J14" s="8">
        <v>15</v>
      </c>
      <c r="K14" s="17">
        <v>82</v>
      </c>
      <c r="L14" s="8">
        <f t="shared" si="2"/>
        <v>13</v>
      </c>
      <c r="M14">
        <f>M13+1</f>
        <v>13</v>
      </c>
      <c r="N14" t="s">
        <v>2106</v>
      </c>
      <c r="O14" s="71">
        <f>COUNTIF(Toernooien!$A$11:$GC$400,N14)</f>
        <v>29</v>
      </c>
      <c r="P14" s="125">
        <f>O14/$O$133</f>
        <v>8.2316207777462392E-3</v>
      </c>
    </row>
    <row r="15" spans="1:16" x14ac:dyDescent="0.15">
      <c r="A15">
        <f>(A14+1)</f>
        <v>14</v>
      </c>
      <c r="B15" s="27" t="s">
        <v>1098</v>
      </c>
      <c r="C15" s="47" t="s">
        <v>1288</v>
      </c>
      <c r="D15" s="37">
        <f>E15+F15</f>
        <v>21</v>
      </c>
      <c r="E15" s="42">
        <f>COUNTIF(Toernooien!$A$11:$GC$399,B15)</f>
        <v>16</v>
      </c>
      <c r="F15" s="44">
        <f>COUNTIF(Toernooien!$A$11:$GC$399,C15)</f>
        <v>5</v>
      </c>
      <c r="G15" s="18"/>
      <c r="H15" s="8">
        <f t="shared" si="1"/>
        <v>1994</v>
      </c>
      <c r="I15" s="129">
        <f t="shared" si="0"/>
        <v>68</v>
      </c>
      <c r="J15" s="8">
        <v>18</v>
      </c>
      <c r="K15" s="17">
        <v>86</v>
      </c>
      <c r="L15" s="8">
        <f t="shared" si="2"/>
        <v>14</v>
      </c>
      <c r="M15">
        <f>M14+1</f>
        <v>14</v>
      </c>
      <c r="N15" t="s">
        <v>2227</v>
      </c>
      <c r="O15" s="71">
        <f>COUNTIF(Toernooien!$A$11:$GC$400,N15)</f>
        <v>29</v>
      </c>
      <c r="P15" s="125">
        <f>O15/$O$133</f>
        <v>8.2316207777462392E-3</v>
      </c>
    </row>
    <row r="16" spans="1:16" x14ac:dyDescent="0.15">
      <c r="A16">
        <f>(A15+1)</f>
        <v>15</v>
      </c>
      <c r="B16" s="27" t="s">
        <v>1476</v>
      </c>
      <c r="C16" s="47" t="s">
        <v>1201</v>
      </c>
      <c r="D16" s="37">
        <f>E16+F16</f>
        <v>21</v>
      </c>
      <c r="E16" s="42">
        <f>COUNTIF(Toernooien!$A$11:$GC$399,B16)</f>
        <v>15</v>
      </c>
      <c r="F16" s="44">
        <f>COUNTIF(Toernooien!$A$11:$GC$399,C16)</f>
        <v>6</v>
      </c>
      <c r="G16" s="18"/>
      <c r="H16" s="8">
        <f t="shared" si="1"/>
        <v>1995</v>
      </c>
      <c r="I16" s="8">
        <f t="shared" si="0"/>
        <v>46</v>
      </c>
      <c r="J16" s="8">
        <v>15</v>
      </c>
      <c r="K16" s="17">
        <v>61</v>
      </c>
      <c r="L16" s="75">
        <f t="shared" si="2"/>
        <v>15</v>
      </c>
      <c r="M16">
        <f>M15+1</f>
        <v>15</v>
      </c>
      <c r="N16" t="s">
        <v>3296</v>
      </c>
      <c r="O16" s="71">
        <f>COUNTIF(Toernooien!$A$11:$GC$400,N16)</f>
        <v>28</v>
      </c>
      <c r="P16" s="125">
        <f>O16/$O$133</f>
        <v>7.9477717854101616E-3</v>
      </c>
    </row>
    <row r="17" spans="1:16" x14ac:dyDescent="0.15">
      <c r="A17">
        <f>(A16+1)</f>
        <v>16</v>
      </c>
      <c r="B17" s="6" t="s">
        <v>1632</v>
      </c>
      <c r="C17" s="47" t="s">
        <v>951</v>
      </c>
      <c r="D17" s="37">
        <f>E17+F17</f>
        <v>20</v>
      </c>
      <c r="E17" s="42">
        <f>COUNTIF(Toernooien!$A$11:$GC$399,B17)</f>
        <v>20</v>
      </c>
      <c r="F17" s="44">
        <f>COUNTIF(Toernooien!$A$11:$GC$399,C17)</f>
        <v>0</v>
      </c>
      <c r="G17" s="18"/>
      <c r="H17" s="8">
        <f t="shared" si="1"/>
        <v>1996</v>
      </c>
      <c r="I17" s="8">
        <f t="shared" si="0"/>
        <v>49</v>
      </c>
      <c r="J17" s="8">
        <v>14</v>
      </c>
      <c r="K17" s="17">
        <v>63</v>
      </c>
      <c r="L17" s="8">
        <f t="shared" si="2"/>
        <v>16</v>
      </c>
      <c r="M17">
        <f>M16+1</f>
        <v>16</v>
      </c>
      <c r="N17" t="s">
        <v>874</v>
      </c>
      <c r="O17" s="71">
        <f>COUNTIF(Toernooien!$A$11:$GC$400,N17)</f>
        <v>24</v>
      </c>
      <c r="P17" s="125">
        <f>O17/$O$133</f>
        <v>6.8123758160658528E-3</v>
      </c>
    </row>
    <row r="18" spans="1:16" x14ac:dyDescent="0.15">
      <c r="A18">
        <f>(A17+1)</f>
        <v>17</v>
      </c>
      <c r="B18" s="27" t="s">
        <v>2034</v>
      </c>
      <c r="C18" s="47" t="s">
        <v>1300</v>
      </c>
      <c r="D18" s="37">
        <f>E18+F18</f>
        <v>20</v>
      </c>
      <c r="E18" s="42">
        <f>COUNTIF(Toernooien!$A$11:$GC$399,B18)</f>
        <v>18</v>
      </c>
      <c r="F18" s="44">
        <f>COUNTIF(Toernooien!$A$11:$GC$399,C18)</f>
        <v>2</v>
      </c>
      <c r="G18" s="18"/>
      <c r="H18" s="8">
        <f t="shared" si="1"/>
        <v>1997</v>
      </c>
      <c r="I18" s="8">
        <f t="shared" si="0"/>
        <v>58</v>
      </c>
      <c r="J18" s="8">
        <v>10</v>
      </c>
      <c r="K18" s="17">
        <v>68</v>
      </c>
      <c r="L18" s="8">
        <f t="shared" si="2"/>
        <v>17</v>
      </c>
      <c r="M18">
        <f>M17+1</f>
        <v>17</v>
      </c>
      <c r="N18" t="s">
        <v>496</v>
      </c>
      <c r="O18" s="71">
        <f>COUNTIF(Toernooien!$A$11:$GC$400,N18)</f>
        <v>22</v>
      </c>
      <c r="P18" s="125">
        <f>O18/$O$133</f>
        <v>6.2446778313936984E-3</v>
      </c>
    </row>
    <row r="19" spans="1:16" x14ac:dyDescent="0.15">
      <c r="A19">
        <f>(A18+1)</f>
        <v>18</v>
      </c>
      <c r="B19" s="27" t="s">
        <v>1701</v>
      </c>
      <c r="C19" s="47" t="s">
        <v>1003</v>
      </c>
      <c r="D19" s="37">
        <f>E19+F19</f>
        <v>19</v>
      </c>
      <c r="E19" s="42">
        <f>COUNTIF(Toernooien!$A$11:$GC$399,B19)</f>
        <v>19</v>
      </c>
      <c r="F19" s="44">
        <f>COUNTIF(Toernooien!$A$11:$GC$399,C19)</f>
        <v>0</v>
      </c>
      <c r="G19" s="18"/>
      <c r="H19" s="8">
        <f t="shared" si="1"/>
        <v>1998</v>
      </c>
      <c r="I19" s="8">
        <f t="shared" si="0"/>
        <v>48</v>
      </c>
      <c r="J19" s="8">
        <v>11</v>
      </c>
      <c r="K19" s="17">
        <v>59</v>
      </c>
      <c r="L19" s="8">
        <f t="shared" si="2"/>
        <v>18</v>
      </c>
      <c r="M19">
        <f>M18+1</f>
        <v>18</v>
      </c>
      <c r="N19" t="s">
        <v>2229</v>
      </c>
      <c r="O19" s="71">
        <f>COUNTIF(Toernooien!$A$11:$GC$400,N19)</f>
        <v>22</v>
      </c>
      <c r="P19" s="125">
        <f>O19/$O$133</f>
        <v>6.2446778313936984E-3</v>
      </c>
    </row>
    <row r="20" spans="1:16" x14ac:dyDescent="0.15">
      <c r="A20">
        <f>(A19+1)</f>
        <v>19</v>
      </c>
      <c r="B20" s="27" t="s">
        <v>2009</v>
      </c>
      <c r="C20" s="47" t="s">
        <v>1458</v>
      </c>
      <c r="D20" s="37">
        <f>E20+F20</f>
        <v>19</v>
      </c>
      <c r="E20" s="42">
        <f>COUNTIF(Toernooien!$A$11:$GC$399,B20)</f>
        <v>19</v>
      </c>
      <c r="F20" s="44">
        <f>COUNTIF(Toernooien!$A$11:$GC$399,C20)</f>
        <v>0</v>
      </c>
      <c r="G20" s="18" t="s">
        <v>2242</v>
      </c>
      <c r="H20" s="8">
        <f t="shared" si="1"/>
        <v>1999</v>
      </c>
      <c r="I20" s="8">
        <f t="shared" si="0"/>
        <v>55</v>
      </c>
      <c r="J20" s="8">
        <v>24</v>
      </c>
      <c r="K20" s="30">
        <v>79</v>
      </c>
      <c r="L20" s="8">
        <f t="shared" si="2"/>
        <v>19</v>
      </c>
      <c r="M20">
        <f>M19+1</f>
        <v>19</v>
      </c>
      <c r="N20" t="s">
        <v>520</v>
      </c>
      <c r="O20" s="71">
        <f>COUNTIF(Toernooien!$A$11:$GC$400,N20)</f>
        <v>21</v>
      </c>
      <c r="P20" s="125">
        <f>O20/$O$133</f>
        <v>5.9608288390576216E-3</v>
      </c>
    </row>
    <row r="21" spans="1:16" x14ac:dyDescent="0.15">
      <c r="A21">
        <f>(A20+1)</f>
        <v>20</v>
      </c>
      <c r="B21" s="27" t="s">
        <v>2018</v>
      </c>
      <c r="C21" s="47" t="s">
        <v>1913</v>
      </c>
      <c r="D21" s="37">
        <f>E21+F21</f>
        <v>19</v>
      </c>
      <c r="E21" s="42">
        <f>COUNTIF(Toernooien!$A$11:$GC$399,B21)</f>
        <v>15</v>
      </c>
      <c r="F21" s="44">
        <f>COUNTIF(Toernooien!$A$11:$GC$399,C21)</f>
        <v>4</v>
      </c>
      <c r="G21" s="18"/>
      <c r="H21" s="8">
        <f t="shared" si="1"/>
        <v>2000</v>
      </c>
      <c r="I21" s="8">
        <f t="shared" si="0"/>
        <v>50</v>
      </c>
      <c r="J21" s="8">
        <v>26</v>
      </c>
      <c r="K21" s="30">
        <v>76</v>
      </c>
      <c r="L21" s="75">
        <f t="shared" si="2"/>
        <v>20</v>
      </c>
      <c r="M21">
        <f>M20+1</f>
        <v>20</v>
      </c>
      <c r="N21" t="s">
        <v>3203</v>
      </c>
      <c r="O21" s="71">
        <f>COUNTIF(Toernooien!$A$11:$GC$400,N21)</f>
        <v>18</v>
      </c>
      <c r="P21" s="125">
        <f>O21/$O$133</f>
        <v>5.1092818620493896E-3</v>
      </c>
    </row>
    <row r="22" spans="1:16" x14ac:dyDescent="0.15">
      <c r="A22">
        <f>(A21+1)</f>
        <v>21</v>
      </c>
      <c r="B22" s="27" t="s">
        <v>1672</v>
      </c>
      <c r="C22" s="47" t="s">
        <v>1648</v>
      </c>
      <c r="D22" s="37">
        <f>E22+F22</f>
        <v>18</v>
      </c>
      <c r="E22" s="42">
        <f>COUNTIF(Toernooien!$A$11:$GC$399,B22)</f>
        <v>13</v>
      </c>
      <c r="F22" s="44">
        <f>COUNTIF(Toernooien!$A$11:$GC$399,C22)</f>
        <v>5</v>
      </c>
      <c r="G22" s="18"/>
      <c r="H22" s="8">
        <f t="shared" si="1"/>
        <v>2001</v>
      </c>
      <c r="I22" s="8">
        <f t="shared" si="0"/>
        <v>43</v>
      </c>
      <c r="J22" s="8">
        <v>42</v>
      </c>
      <c r="K22" s="30">
        <v>85</v>
      </c>
      <c r="L22" s="8">
        <f t="shared" si="2"/>
        <v>21</v>
      </c>
      <c r="M22">
        <f>M21+1</f>
        <v>21</v>
      </c>
      <c r="N22" t="s">
        <v>2200</v>
      </c>
      <c r="O22" s="71">
        <f>COUNTIF(Toernooien!$A$11:$GC$400,N22)</f>
        <v>17</v>
      </c>
      <c r="P22" s="125"/>
    </row>
    <row r="23" spans="1:16" x14ac:dyDescent="0.15">
      <c r="A23">
        <f>(A22+1)</f>
        <v>22</v>
      </c>
      <c r="B23" s="27" t="s">
        <v>1810</v>
      </c>
      <c r="C23" s="47" t="s">
        <v>981</v>
      </c>
      <c r="D23" s="37">
        <f>E23+F23</f>
        <v>17</v>
      </c>
      <c r="E23" s="42">
        <f>COUNTIF(Toernooien!$A$11:$GC$399,B23)</f>
        <v>17</v>
      </c>
      <c r="F23" s="44">
        <f>COUNTIF(Toernooien!$A$11:$GC$399,C23)</f>
        <v>0</v>
      </c>
      <c r="G23" s="18"/>
      <c r="H23" s="8">
        <f t="shared" si="1"/>
        <v>2002</v>
      </c>
      <c r="I23" s="8">
        <f t="shared" si="0"/>
        <v>39</v>
      </c>
      <c r="J23" s="8">
        <v>44</v>
      </c>
      <c r="K23" s="30">
        <v>83</v>
      </c>
      <c r="L23" s="8">
        <f t="shared" si="2"/>
        <v>22</v>
      </c>
      <c r="M23">
        <f>M22+1</f>
        <v>22</v>
      </c>
      <c r="N23" t="s">
        <v>2006</v>
      </c>
      <c r="O23" s="71">
        <f>COUNTIF(Toernooien!$A$11:$GC$400,N23)</f>
        <v>17</v>
      </c>
      <c r="P23" s="125"/>
    </row>
    <row r="24" spans="1:16" x14ac:dyDescent="0.15">
      <c r="A24">
        <f>(A23+1)</f>
        <v>23</v>
      </c>
      <c r="B24" s="27" t="s">
        <v>1859</v>
      </c>
      <c r="C24" s="47" t="s">
        <v>779</v>
      </c>
      <c r="D24" s="37">
        <f>E24+F24</f>
        <v>17</v>
      </c>
      <c r="E24" s="42">
        <f>COUNTIF(Toernooien!$A$11:$GC$399,B24)</f>
        <v>17</v>
      </c>
      <c r="F24" s="44">
        <f>COUNTIF(Toernooien!$A$11:$GC$399,C24)</f>
        <v>0</v>
      </c>
      <c r="G24" s="18"/>
      <c r="H24" s="8">
        <f t="shared" si="1"/>
        <v>2003</v>
      </c>
      <c r="I24" s="8">
        <f t="shared" si="0"/>
        <v>56</v>
      </c>
      <c r="J24" s="8">
        <v>31</v>
      </c>
      <c r="K24" s="30">
        <v>87</v>
      </c>
      <c r="L24" s="8">
        <f t="shared" si="2"/>
        <v>23</v>
      </c>
      <c r="M24">
        <f>M23+1</f>
        <v>23</v>
      </c>
      <c r="N24" t="s">
        <v>2231</v>
      </c>
      <c r="O24" s="71">
        <f>COUNTIF(Toernooien!$A$11:$GC$400,N24)</f>
        <v>14</v>
      </c>
      <c r="P24" s="125"/>
    </row>
    <row r="25" spans="1:16" x14ac:dyDescent="0.15">
      <c r="A25">
        <f>(A24+1)</f>
        <v>24</v>
      </c>
      <c r="B25" s="27" t="s">
        <v>1391</v>
      </c>
      <c r="C25" s="47" t="s">
        <v>1134</v>
      </c>
      <c r="D25" s="37">
        <f>E25+F25</f>
        <v>17</v>
      </c>
      <c r="E25" s="42">
        <f>COUNTIF(Toernooien!$A$11:$GC$399,B25)</f>
        <v>17</v>
      </c>
      <c r="F25" s="44">
        <f>COUNTIF(Toernooien!$A$11:$GC$399,C25)</f>
        <v>0</v>
      </c>
      <c r="G25" s="18"/>
      <c r="H25" s="136">
        <f t="shared" si="1"/>
        <v>2004</v>
      </c>
      <c r="I25" s="136">
        <f t="shared" si="0"/>
        <v>61</v>
      </c>
      <c r="J25" s="136">
        <v>44</v>
      </c>
      <c r="K25" s="137">
        <v>105</v>
      </c>
      <c r="L25" s="8">
        <f t="shared" si="2"/>
        <v>24</v>
      </c>
      <c r="M25">
        <f>M24+1</f>
        <v>24</v>
      </c>
      <c r="N25" t="s">
        <v>2050</v>
      </c>
      <c r="O25" s="71">
        <f>COUNTIF(Toernooien!$A$11:$GC$400,N25)</f>
        <v>12</v>
      </c>
      <c r="P25" s="125"/>
    </row>
    <row r="26" spans="1:16" x14ac:dyDescent="0.15">
      <c r="A26">
        <f>(A25+1)</f>
        <v>25</v>
      </c>
      <c r="B26" s="27" t="s">
        <v>2094</v>
      </c>
      <c r="C26" s="47" t="s">
        <v>1179</v>
      </c>
      <c r="D26" s="37">
        <f>E26+F26</f>
        <v>17</v>
      </c>
      <c r="E26" s="42">
        <f>COUNTIF(Toernooien!$A$11:$GC$399,B26)</f>
        <v>17</v>
      </c>
      <c r="F26" s="44">
        <f>COUNTIF(Toernooien!$A$11:$GC$399,C26)</f>
        <v>0</v>
      </c>
      <c r="G26" s="18"/>
      <c r="H26" s="136">
        <f t="shared" si="1"/>
        <v>2005</v>
      </c>
      <c r="I26" s="136">
        <f t="shared" si="0"/>
        <v>57</v>
      </c>
      <c r="J26" s="136">
        <v>30</v>
      </c>
      <c r="K26" s="137">
        <v>87</v>
      </c>
      <c r="L26" s="75">
        <f t="shared" si="2"/>
        <v>25</v>
      </c>
      <c r="M26">
        <f>M25+1</f>
        <v>25</v>
      </c>
      <c r="N26" t="s">
        <v>3173</v>
      </c>
      <c r="O26" s="71">
        <f>COUNTIF(Toernooien!$A$11:$GC$400,N26)</f>
        <v>12</v>
      </c>
      <c r="P26" s="43"/>
    </row>
    <row r="27" spans="1:16" x14ac:dyDescent="0.15">
      <c r="A27">
        <f>(A26+1)</f>
        <v>26</v>
      </c>
      <c r="B27" s="27" t="s">
        <v>1800</v>
      </c>
      <c r="C27" s="47" t="s">
        <v>1307</v>
      </c>
      <c r="D27" s="37">
        <f>E27+F27</f>
        <v>17</v>
      </c>
      <c r="E27" s="42">
        <f>COUNTIF(Toernooien!$A$11:$GC$399,B27)</f>
        <v>16</v>
      </c>
      <c r="F27" s="44">
        <f>COUNTIF(Toernooien!$A$11:$GC$399,C27)</f>
        <v>1</v>
      </c>
      <c r="G27" s="18"/>
      <c r="H27" s="136">
        <f t="shared" si="1"/>
        <v>2006</v>
      </c>
      <c r="I27" s="136">
        <f t="shared" si="0"/>
        <v>50</v>
      </c>
      <c r="J27" s="136">
        <v>27</v>
      </c>
      <c r="K27" s="137">
        <v>77</v>
      </c>
      <c r="L27" s="8">
        <f t="shared" si="2"/>
        <v>26</v>
      </c>
      <c r="M27">
        <f>M26+1</f>
        <v>26</v>
      </c>
      <c r="N27" t="s">
        <v>2973</v>
      </c>
      <c r="O27" s="71">
        <f>COUNTIF(Toernooien!$A$11:$GC$400,N27)</f>
        <v>10</v>
      </c>
      <c r="P27" s="43"/>
    </row>
    <row r="28" spans="1:16" x14ac:dyDescent="0.15">
      <c r="A28">
        <f>(A27+1)</f>
        <v>27</v>
      </c>
      <c r="B28" s="27" t="s">
        <v>1304</v>
      </c>
      <c r="C28" s="47" t="s">
        <v>783</v>
      </c>
      <c r="D28" s="37">
        <f>E28+F28</f>
        <v>16</v>
      </c>
      <c r="E28" s="42">
        <f>COUNTIF(Toernooien!$A$11:$GC$399,B28)</f>
        <v>16</v>
      </c>
      <c r="F28" s="44">
        <f>COUNTIF(Toernooien!$A$11:$GC$399,C28)</f>
        <v>0</v>
      </c>
      <c r="G28" s="18"/>
      <c r="H28" s="136">
        <f>(H27+1)</f>
        <v>2007</v>
      </c>
      <c r="I28" s="136">
        <f>(K28-J28)</f>
        <v>46</v>
      </c>
      <c r="J28" s="136">
        <v>40</v>
      </c>
      <c r="K28" s="137">
        <v>86</v>
      </c>
      <c r="L28" s="8">
        <f t="shared" si="2"/>
        <v>27</v>
      </c>
      <c r="M28">
        <f>M27+1</f>
        <v>27</v>
      </c>
      <c r="N28" t="s">
        <v>2343</v>
      </c>
      <c r="O28" s="71">
        <f>COUNTIF(Toernooien!$A$11:$GC$400,N28)</f>
        <v>10</v>
      </c>
      <c r="P28" s="43"/>
    </row>
    <row r="29" spans="1:16" x14ac:dyDescent="0.15">
      <c r="A29">
        <f>(A28+1)</f>
        <v>28</v>
      </c>
      <c r="B29" s="27" t="s">
        <v>2204</v>
      </c>
      <c r="C29" s="47" t="s">
        <v>1570</v>
      </c>
      <c r="D29" s="37">
        <f>E29+F29</f>
        <v>15</v>
      </c>
      <c r="E29" s="42">
        <f>COUNTIF(Toernooien!$A$11:$GC$399,B29)</f>
        <v>15</v>
      </c>
      <c r="F29" s="44">
        <f>COUNTIF(Toernooien!$A$11:$GC$399,C29)</f>
        <v>0</v>
      </c>
      <c r="G29" s="18"/>
      <c r="H29" s="136">
        <f>(H28+1)</f>
        <v>2008</v>
      </c>
      <c r="I29" s="136">
        <f>(K29-J29)</f>
        <v>40</v>
      </c>
      <c r="J29" s="136">
        <v>36</v>
      </c>
      <c r="K29" s="137">
        <v>76</v>
      </c>
      <c r="L29" s="8">
        <f t="shared" si="2"/>
        <v>28</v>
      </c>
      <c r="M29">
        <f>M28+1</f>
        <v>28</v>
      </c>
      <c r="N29" t="s">
        <v>2230</v>
      </c>
      <c r="O29" s="71">
        <f>COUNTIF(Toernooien!$A$11:$GC$400,N29)</f>
        <v>9</v>
      </c>
      <c r="P29" s="43"/>
    </row>
    <row r="30" spans="1:16" x14ac:dyDescent="0.15">
      <c r="A30">
        <f>(A29+1)</f>
        <v>29</v>
      </c>
      <c r="B30" s="27" t="s">
        <v>1626</v>
      </c>
      <c r="C30" s="47" t="s">
        <v>835</v>
      </c>
      <c r="D30" s="37">
        <f>E30+F30</f>
        <v>15</v>
      </c>
      <c r="E30" s="42">
        <f>COUNTIF(Toernooien!$A$11:$GC$399,B30)</f>
        <v>15</v>
      </c>
      <c r="F30" s="44">
        <f>COUNTIF(Toernooien!$A$11:$GC$399,C30)</f>
        <v>0</v>
      </c>
      <c r="G30" s="18"/>
      <c r="H30" s="136">
        <v>2009</v>
      </c>
      <c r="I30" s="136">
        <v>57</v>
      </c>
      <c r="J30" s="136">
        <v>38</v>
      </c>
      <c r="K30" s="137">
        <v>95</v>
      </c>
      <c r="L30" s="8">
        <f t="shared" si="2"/>
        <v>29</v>
      </c>
      <c r="M30">
        <f>M29+1</f>
        <v>29</v>
      </c>
      <c r="N30" t="s">
        <v>498</v>
      </c>
      <c r="O30" s="71">
        <f>COUNTIF(Toernooien!$A$11:$GC$400,N30)</f>
        <v>8</v>
      </c>
      <c r="P30" s="43"/>
    </row>
    <row r="31" spans="1:16" x14ac:dyDescent="0.15">
      <c r="A31">
        <f>(A30+1)</f>
        <v>30</v>
      </c>
      <c r="B31" s="27" t="s">
        <v>1692</v>
      </c>
      <c r="C31" s="47" t="s">
        <v>1141</v>
      </c>
      <c r="D31" s="37">
        <f>E31+F31</f>
        <v>15</v>
      </c>
      <c r="E31" s="42">
        <f>COUNTIF(Toernooien!$A$11:$GC$399,B31)</f>
        <v>15</v>
      </c>
      <c r="F31" s="44">
        <f>COUNTIF(Toernooien!$A$11:$GC$399,C31)</f>
        <v>0</v>
      </c>
      <c r="G31" s="18"/>
      <c r="H31" s="136">
        <v>2010</v>
      </c>
      <c r="I31" s="136">
        <f>(K31-J31)</f>
        <v>49</v>
      </c>
      <c r="J31" s="136">
        <v>32</v>
      </c>
      <c r="K31" s="137">
        <v>81</v>
      </c>
      <c r="L31" s="75">
        <f t="shared" si="2"/>
        <v>30</v>
      </c>
      <c r="M31">
        <f>M30+1</f>
        <v>30</v>
      </c>
      <c r="N31" s="124" t="s">
        <v>1335</v>
      </c>
      <c r="O31" s="71">
        <f>COUNTIF(Toernooien!$A$11:$GC$400,N31)</f>
        <v>8</v>
      </c>
      <c r="P31" s="43"/>
    </row>
    <row r="32" spans="1:16" x14ac:dyDescent="0.15">
      <c r="A32">
        <f>(A31+1)</f>
        <v>31</v>
      </c>
      <c r="B32" s="27" t="s">
        <v>1196</v>
      </c>
      <c r="C32" s="47" t="s">
        <v>1845</v>
      </c>
      <c r="D32" s="37">
        <f>E32+F32</f>
        <v>15</v>
      </c>
      <c r="E32" s="42">
        <f>COUNTIF(Toernooien!$A$11:$GC$399,B32)</f>
        <v>13</v>
      </c>
      <c r="F32" s="44">
        <f>COUNTIF(Toernooien!$A$11:$GC$399,C32)</f>
        <v>2</v>
      </c>
      <c r="G32" s="18"/>
      <c r="H32" s="136">
        <v>2011</v>
      </c>
      <c r="I32" s="136">
        <f>(K32-J32)</f>
        <v>56</v>
      </c>
      <c r="J32" s="136">
        <v>29</v>
      </c>
      <c r="K32" s="137">
        <v>85</v>
      </c>
      <c r="L32" s="8">
        <f t="shared" si="2"/>
        <v>31</v>
      </c>
      <c r="M32">
        <f>M31+1</f>
        <v>31</v>
      </c>
      <c r="N32" t="s">
        <v>2362</v>
      </c>
      <c r="O32" s="71">
        <f>COUNTIF(Toernooien!$A$11:$GC$400,N32)</f>
        <v>8</v>
      </c>
      <c r="P32" s="43"/>
    </row>
    <row r="33" spans="1:16" x14ac:dyDescent="0.15">
      <c r="A33">
        <f>(A32+1)</f>
        <v>32</v>
      </c>
      <c r="B33" s="27" t="s">
        <v>1096</v>
      </c>
      <c r="C33" s="47" t="s">
        <v>781</v>
      </c>
      <c r="D33" s="37">
        <f>E33+F33</f>
        <v>14</v>
      </c>
      <c r="E33" s="42">
        <f>COUNTIF(Toernooien!$A$11:$GC$399,B33)</f>
        <v>14</v>
      </c>
      <c r="F33" s="44">
        <f>COUNTIF(Toernooien!$A$11:$GC$399,C33)</f>
        <v>0</v>
      </c>
      <c r="G33" s="18"/>
      <c r="H33" s="136">
        <v>2012</v>
      </c>
      <c r="I33" s="136">
        <v>62</v>
      </c>
      <c r="J33" s="136">
        <v>44</v>
      </c>
      <c r="K33" s="137">
        <v>106</v>
      </c>
      <c r="L33" s="8">
        <f t="shared" si="2"/>
        <v>32</v>
      </c>
      <c r="M33">
        <f>M32+1</f>
        <v>32</v>
      </c>
      <c r="N33" t="s">
        <v>499</v>
      </c>
      <c r="O33" s="71">
        <f>COUNTIF(Toernooien!$A$11:$GC$400,N33)</f>
        <v>8</v>
      </c>
      <c r="P33" s="43"/>
    </row>
    <row r="34" spans="1:16" x14ac:dyDescent="0.15">
      <c r="A34">
        <f>(A33+1)</f>
        <v>33</v>
      </c>
      <c r="B34" s="27" t="s">
        <v>2045</v>
      </c>
      <c r="C34" s="47" t="s">
        <v>477</v>
      </c>
      <c r="D34" s="37">
        <f>E34+F34</f>
        <v>14</v>
      </c>
      <c r="E34" s="42">
        <f>COUNTIF(Toernooien!$A$11:$GC$399,B34)</f>
        <v>14</v>
      </c>
      <c r="F34" s="44">
        <f>COUNTIF(Toernooien!$A$11:$GC$399,C34)</f>
        <v>0</v>
      </c>
      <c r="G34" s="18"/>
      <c r="H34" s="136">
        <v>2013</v>
      </c>
      <c r="I34" s="136">
        <v>60</v>
      </c>
      <c r="J34" s="136">
        <v>68</v>
      </c>
      <c r="K34" s="137">
        <v>128</v>
      </c>
      <c r="L34" s="8">
        <f t="shared" si="2"/>
        <v>33</v>
      </c>
      <c r="M34">
        <f>M33+1</f>
        <v>33</v>
      </c>
      <c r="N34" t="s">
        <v>2225</v>
      </c>
      <c r="O34" s="71">
        <f>COUNTIF(Toernooien!$A$11:$GC$400,N34)</f>
        <v>8</v>
      </c>
      <c r="P34" s="43"/>
    </row>
    <row r="35" spans="1:16" x14ac:dyDescent="0.15">
      <c r="A35">
        <f>(A34+1)</f>
        <v>34</v>
      </c>
      <c r="B35" s="27" t="s">
        <v>1779</v>
      </c>
      <c r="C35" s="47" t="s">
        <v>787</v>
      </c>
      <c r="D35" s="37">
        <f>E35+F35</f>
        <v>14</v>
      </c>
      <c r="E35" s="42">
        <f>COUNTIF(Toernooien!$A$11:$GC$399,B35)</f>
        <v>14</v>
      </c>
      <c r="F35" s="44">
        <f>COUNTIF(Toernooien!$A$11:$GC$399,C35)</f>
        <v>0</v>
      </c>
      <c r="G35" s="18" t="s">
        <v>2242</v>
      </c>
      <c r="H35" s="136">
        <v>2014</v>
      </c>
      <c r="I35" s="136">
        <v>50</v>
      </c>
      <c r="J35" s="136">
        <v>78</v>
      </c>
      <c r="K35" s="137">
        <v>128</v>
      </c>
      <c r="L35" s="8">
        <f t="shared" si="2"/>
        <v>34</v>
      </c>
      <c r="M35">
        <f>M34+1</f>
        <v>34</v>
      </c>
      <c r="N35" t="s">
        <v>2002</v>
      </c>
      <c r="O35" s="71">
        <f>COUNTIF(Toernooien!$A$11:$GC$400,N35)</f>
        <v>8</v>
      </c>
      <c r="P35" s="43"/>
    </row>
    <row r="36" spans="1:16" x14ac:dyDescent="0.15">
      <c r="A36">
        <f>(A35+1)</f>
        <v>35</v>
      </c>
      <c r="B36" s="27" t="s">
        <v>1802</v>
      </c>
      <c r="C36" s="47" t="s">
        <v>652</v>
      </c>
      <c r="D36" s="37">
        <f>E36+F36</f>
        <v>14</v>
      </c>
      <c r="E36" s="42">
        <f>COUNTIF(Toernooien!$A$11:$GC$399,B36)</f>
        <v>14</v>
      </c>
      <c r="F36" s="44">
        <f>COUNTIF(Toernooien!$A$11:$GC$399,C36)</f>
        <v>0</v>
      </c>
      <c r="G36" s="18"/>
      <c r="H36" s="136">
        <v>2015</v>
      </c>
      <c r="I36" s="136">
        <v>48</v>
      </c>
      <c r="J36" s="136">
        <v>74</v>
      </c>
      <c r="K36" s="137">
        <f t="shared" ref="K36:K44" si="3">I36+J36</f>
        <v>122</v>
      </c>
      <c r="L36" s="76">
        <f t="shared" si="2"/>
        <v>35</v>
      </c>
      <c r="M36">
        <f>M35+1</f>
        <v>35</v>
      </c>
      <c r="N36" t="s">
        <v>492</v>
      </c>
      <c r="O36" s="71">
        <f>COUNTIF(Toernooien!$A$11:$GC$400,N36)</f>
        <v>7</v>
      </c>
      <c r="P36" s="43"/>
    </row>
    <row r="37" spans="1:16" x14ac:dyDescent="0.15">
      <c r="A37">
        <f>(A36+1)</f>
        <v>36</v>
      </c>
      <c r="B37" s="27" t="s">
        <v>1703</v>
      </c>
      <c r="C37" s="47" t="s">
        <v>653</v>
      </c>
      <c r="D37" s="37">
        <f>E37+F37</f>
        <v>14</v>
      </c>
      <c r="E37" s="42">
        <f>COUNTIF(Toernooien!$A$11:$GC$399,B37)</f>
        <v>14</v>
      </c>
      <c r="F37" s="44">
        <f>COUNTIF(Toernooien!$A$11:$GC$399,C37)</f>
        <v>0</v>
      </c>
      <c r="G37" s="18"/>
      <c r="H37" s="136">
        <v>2016</v>
      </c>
      <c r="I37" s="136">
        <v>62</v>
      </c>
      <c r="J37" s="136">
        <v>74</v>
      </c>
      <c r="K37" s="137">
        <f t="shared" si="3"/>
        <v>136</v>
      </c>
      <c r="L37" s="8">
        <f t="shared" si="2"/>
        <v>36</v>
      </c>
      <c r="M37">
        <f>M36+1</f>
        <v>36</v>
      </c>
      <c r="N37" t="s">
        <v>3297</v>
      </c>
      <c r="O37" s="71">
        <f>COUNTIF(Toernooien!$A$11:$GC$400,N37)</f>
        <v>6</v>
      </c>
      <c r="P37" s="43"/>
    </row>
    <row r="38" spans="1:16" x14ac:dyDescent="0.15">
      <c r="A38">
        <f>(A37+1)</f>
        <v>37</v>
      </c>
      <c r="B38" s="27" t="s">
        <v>2015</v>
      </c>
      <c r="C38" s="47" t="s">
        <v>1297</v>
      </c>
      <c r="D38" s="37">
        <f>E38+F38</f>
        <v>14</v>
      </c>
      <c r="E38" s="42">
        <f>COUNTIF(Toernooien!$A$11:$GC$399,B38)</f>
        <v>11</v>
      </c>
      <c r="F38" s="44">
        <f>COUNTIF(Toernooien!$A$11:$GC$399,C38)</f>
        <v>3</v>
      </c>
      <c r="G38" s="18" t="s">
        <v>1863</v>
      </c>
      <c r="H38" s="136">
        <v>2017</v>
      </c>
      <c r="I38" s="136">
        <v>50</v>
      </c>
      <c r="J38" s="136">
        <v>64</v>
      </c>
      <c r="K38" s="137">
        <f t="shared" si="3"/>
        <v>114</v>
      </c>
      <c r="L38" s="8">
        <f t="shared" si="2"/>
        <v>37</v>
      </c>
      <c r="M38">
        <f>M37+1</f>
        <v>37</v>
      </c>
      <c r="N38" t="s">
        <v>3299</v>
      </c>
      <c r="O38" s="71">
        <f>COUNTIF(Toernooien!$A$11:$GC$400,N38)</f>
        <v>6</v>
      </c>
      <c r="P38" s="43"/>
    </row>
    <row r="39" spans="1:16" x14ac:dyDescent="0.15">
      <c r="A39">
        <f>(A38+1)</f>
        <v>38</v>
      </c>
      <c r="B39" s="27" t="s">
        <v>1538</v>
      </c>
      <c r="C39" s="47" t="s">
        <v>1635</v>
      </c>
      <c r="D39" s="37">
        <f>E39+F39</f>
        <v>14</v>
      </c>
      <c r="E39" s="42">
        <f>COUNTIF(Toernooien!$A$11:$GC$399,B39)</f>
        <v>11</v>
      </c>
      <c r="F39" s="44">
        <f>COUNTIF(Toernooien!$A$11:$GC$399,C39)</f>
        <v>3</v>
      </c>
      <c r="G39" s="18"/>
      <c r="H39" s="136">
        <v>2018</v>
      </c>
      <c r="I39" s="136">
        <v>56</v>
      </c>
      <c r="J39" s="136">
        <v>94</v>
      </c>
      <c r="K39" s="137">
        <f t="shared" si="3"/>
        <v>150</v>
      </c>
      <c r="L39" s="8">
        <f t="shared" si="2"/>
        <v>38</v>
      </c>
      <c r="M39">
        <f>M38+1</f>
        <v>38</v>
      </c>
      <c r="N39" t="s">
        <v>1993</v>
      </c>
      <c r="O39" s="71">
        <f>COUNTIF(Toernooien!$A$11:$GC$400,N39)</f>
        <v>6</v>
      </c>
      <c r="P39" s="43"/>
    </row>
    <row r="40" spans="1:16" x14ac:dyDescent="0.15">
      <c r="A40">
        <f>(A39+1)</f>
        <v>39</v>
      </c>
      <c r="B40" s="27" t="s">
        <v>2024</v>
      </c>
      <c r="C40" s="47" t="s">
        <v>1379</v>
      </c>
      <c r="D40" s="37">
        <f>E40+F40</f>
        <v>13</v>
      </c>
      <c r="E40" s="42">
        <f>COUNTIF(Toernooien!$A$11:$GC$399,B40)</f>
        <v>13</v>
      </c>
      <c r="F40" s="44">
        <f>COUNTIF(Toernooien!$A$11:$GC$399,C40)</f>
        <v>0</v>
      </c>
      <c r="G40" s="18"/>
      <c r="H40" s="136">
        <v>2019</v>
      </c>
      <c r="I40" s="136">
        <v>40</v>
      </c>
      <c r="J40" s="136">
        <v>101</v>
      </c>
      <c r="K40" s="137">
        <f t="shared" si="3"/>
        <v>141</v>
      </c>
      <c r="L40" s="8">
        <f t="shared" si="2"/>
        <v>39</v>
      </c>
      <c r="M40">
        <f>M39+1</f>
        <v>39</v>
      </c>
      <c r="N40" t="s">
        <v>349</v>
      </c>
      <c r="O40" s="71">
        <f>COUNTIF(Toernooien!$A$11:$GC$400,N40)</f>
        <v>6</v>
      </c>
      <c r="P40" s="43"/>
    </row>
    <row r="41" spans="1:16" x14ac:dyDescent="0.15">
      <c r="A41">
        <f>(A40+1)</f>
        <v>40</v>
      </c>
      <c r="B41" s="27" t="s">
        <v>1962</v>
      </c>
      <c r="C41" s="47" t="s">
        <v>784</v>
      </c>
      <c r="D41" s="37">
        <f>E41+F41</f>
        <v>13</v>
      </c>
      <c r="E41" s="42">
        <f>COUNTIF(Toernooien!$A$11:$GC$399,B41)</f>
        <v>13</v>
      </c>
      <c r="F41" s="44">
        <f>COUNTIF(Toernooien!$A$11:$GC$399,C41)</f>
        <v>0</v>
      </c>
      <c r="G41" s="18"/>
      <c r="H41" s="136">
        <v>2020</v>
      </c>
      <c r="I41" s="136">
        <v>0</v>
      </c>
      <c r="J41" s="136">
        <v>117</v>
      </c>
      <c r="K41" s="137">
        <f t="shared" si="3"/>
        <v>117</v>
      </c>
      <c r="L41" s="76"/>
      <c r="M41">
        <f>M40+1</f>
        <v>40</v>
      </c>
      <c r="N41" t="s">
        <v>2224</v>
      </c>
      <c r="O41" s="71">
        <f>COUNTIF(Toernooien!$A$11:$GC$400,N41)</f>
        <v>6</v>
      </c>
      <c r="P41" s="43"/>
    </row>
    <row r="42" spans="1:16" x14ac:dyDescent="0.15">
      <c r="A42">
        <f>(A41+1)</f>
        <v>41</v>
      </c>
      <c r="B42" s="27" t="s">
        <v>2063</v>
      </c>
      <c r="C42" s="47" t="s">
        <v>654</v>
      </c>
      <c r="D42" s="37">
        <f>E42+F42</f>
        <v>13</v>
      </c>
      <c r="E42" s="42">
        <f>COUNTIF(Toernooien!$A$11:$GC$399,B42)</f>
        <v>13</v>
      </c>
      <c r="F42" s="44">
        <f>COUNTIF(Toernooien!$A$11:$GC$399,C42)</f>
        <v>0</v>
      </c>
      <c r="G42" s="18"/>
      <c r="H42" s="136">
        <v>2021</v>
      </c>
      <c r="I42" s="136">
        <v>0</v>
      </c>
      <c r="J42" s="136">
        <v>0</v>
      </c>
      <c r="K42" s="137">
        <f t="shared" si="3"/>
        <v>0</v>
      </c>
      <c r="L42" s="76"/>
      <c r="M42">
        <f>M41+1</f>
        <v>41</v>
      </c>
      <c r="N42" t="s">
        <v>354</v>
      </c>
      <c r="O42" s="71">
        <f>COUNTIF(Toernooien!$A$11:$GC$400,N42)</f>
        <v>5</v>
      </c>
      <c r="P42" s="43"/>
    </row>
    <row r="43" spans="1:16" x14ac:dyDescent="0.15">
      <c r="A43">
        <f>(A42+1)</f>
        <v>42</v>
      </c>
      <c r="B43" s="27" t="s">
        <v>1706</v>
      </c>
      <c r="C43" s="47" t="s">
        <v>966</v>
      </c>
      <c r="D43" s="37">
        <f>E43+F43</f>
        <v>12</v>
      </c>
      <c r="E43" s="42">
        <f>COUNTIF(Toernooien!$A$11:$GC$399,B43)</f>
        <v>12</v>
      </c>
      <c r="F43" s="44">
        <f>COUNTIF(Toernooien!$A$11:$GC$399,C43)</f>
        <v>0</v>
      </c>
      <c r="G43" s="18"/>
      <c r="H43" s="136">
        <v>2022</v>
      </c>
      <c r="I43" s="136">
        <v>47</v>
      </c>
      <c r="J43" s="136">
        <v>0</v>
      </c>
      <c r="K43" s="137">
        <v>47</v>
      </c>
      <c r="L43" s="76">
        <v>40</v>
      </c>
      <c r="M43">
        <f>M42+1</f>
        <v>42</v>
      </c>
      <c r="N43" s="6" t="s">
        <v>3300</v>
      </c>
      <c r="O43" s="71">
        <f>COUNTIF(Toernooien!$A$11:$GC$400,N43)</f>
        <v>5</v>
      </c>
      <c r="P43" s="43"/>
    </row>
    <row r="44" spans="1:16" ht="14" thickBot="1" x14ac:dyDescent="0.2">
      <c r="A44">
        <f>(A43+1)</f>
        <v>43</v>
      </c>
      <c r="B44" s="27" t="s">
        <v>1398</v>
      </c>
      <c r="C44" s="47" t="s">
        <v>1139</v>
      </c>
      <c r="D44" s="37">
        <f>E44+F44</f>
        <v>12</v>
      </c>
      <c r="E44" s="42">
        <f>COUNTIF(Toernooien!$A$11:$GC$399,B44)</f>
        <v>12</v>
      </c>
      <c r="F44" s="44">
        <f>COUNTIF(Toernooien!$A$11:$GC$399,C44)</f>
        <v>0</v>
      </c>
      <c r="G44" s="18" t="s">
        <v>2242</v>
      </c>
      <c r="H44" s="136">
        <v>2023</v>
      </c>
      <c r="I44" s="136">
        <v>48</v>
      </c>
      <c r="J44" s="129">
        <v>119</v>
      </c>
      <c r="K44" s="137">
        <f t="shared" si="3"/>
        <v>167</v>
      </c>
      <c r="L44" s="8">
        <v>41</v>
      </c>
      <c r="M44">
        <f>M43+1</f>
        <v>43</v>
      </c>
      <c r="N44" t="s">
        <v>2315</v>
      </c>
      <c r="O44" s="71">
        <f>COUNTIF(Toernooien!$A$11:$GC$400,N44)</f>
        <v>5</v>
      </c>
      <c r="P44" s="43"/>
    </row>
    <row r="45" spans="1:16" x14ac:dyDescent="0.15">
      <c r="A45">
        <f>(A44+1)</f>
        <v>44</v>
      </c>
      <c r="B45" s="27" t="s">
        <v>1931</v>
      </c>
      <c r="C45" s="47" t="s">
        <v>834</v>
      </c>
      <c r="D45" s="37">
        <f>E45+F45</f>
        <v>12</v>
      </c>
      <c r="E45" s="42">
        <f>COUNTIF(Toernooien!$A$11:$GC$399,B45)</f>
        <v>12</v>
      </c>
      <c r="F45" s="44">
        <f>COUNTIF(Toernooien!$A$11:$GC$399,C45)</f>
        <v>0</v>
      </c>
      <c r="G45" s="18"/>
      <c r="H45" s="33"/>
      <c r="I45" s="58">
        <f>SUM(I2:I44)</f>
        <v>2053</v>
      </c>
      <c r="J45" s="58">
        <f>SUM(J2:J44)</f>
        <v>1470</v>
      </c>
      <c r="K45" s="59">
        <f>SUM(K2:K44)</f>
        <v>3523</v>
      </c>
      <c r="M45">
        <f>M44+1</f>
        <v>44</v>
      </c>
      <c r="N45" t="s">
        <v>355</v>
      </c>
      <c r="O45" s="71">
        <f>COUNTIF(Toernooien!$A$11:$GC$400,N45)</f>
        <v>5</v>
      </c>
      <c r="P45" s="43"/>
    </row>
    <row r="46" spans="1:16" x14ac:dyDescent="0.15">
      <c r="A46">
        <f>(A45+1)</f>
        <v>45</v>
      </c>
      <c r="B46" s="27" t="s">
        <v>1397</v>
      </c>
      <c r="C46" s="47" t="s">
        <v>674</v>
      </c>
      <c r="D46" s="37">
        <f>E46+F46</f>
        <v>12</v>
      </c>
      <c r="E46" s="42">
        <f>COUNTIF(Toernooien!$A$11:$GC$399,B46)</f>
        <v>12</v>
      </c>
      <c r="F46" s="44">
        <f>COUNTIF(Toernooien!$A$11:$GC$399,C46)</f>
        <v>0</v>
      </c>
      <c r="G46" s="18"/>
      <c r="M46">
        <f>M45+1</f>
        <v>45</v>
      </c>
      <c r="N46" s="6" t="s">
        <v>3304</v>
      </c>
      <c r="O46" s="71">
        <f>COUNTIF(Toernooien!$A$11:$GC$400,N46)</f>
        <v>5</v>
      </c>
      <c r="P46" s="43"/>
    </row>
    <row r="47" spans="1:16" x14ac:dyDescent="0.15">
      <c r="A47">
        <f>(A46+1)</f>
        <v>46</v>
      </c>
      <c r="B47" s="27" t="s">
        <v>1696</v>
      </c>
      <c r="C47" s="47" t="s">
        <v>486</v>
      </c>
      <c r="D47" s="37">
        <f>E47+F47</f>
        <v>12</v>
      </c>
      <c r="E47" s="42">
        <f>COUNTIF(Toernooien!$A$11:$GC$399,B47)</f>
        <v>12</v>
      </c>
      <c r="F47" s="44">
        <f>COUNTIF(Toernooien!$A$11:$GC$399,C47)</f>
        <v>0</v>
      </c>
      <c r="G47" s="18"/>
      <c r="M47">
        <f>M46+1</f>
        <v>46</v>
      </c>
      <c r="N47" t="s">
        <v>691</v>
      </c>
      <c r="O47" s="71">
        <f>COUNTIF(Toernooien!$A$11:$GC$400,N47)</f>
        <v>5</v>
      </c>
      <c r="P47" s="43"/>
    </row>
    <row r="48" spans="1:16" x14ac:dyDescent="0.15">
      <c r="A48">
        <f>(A47+1)</f>
        <v>47</v>
      </c>
      <c r="B48" s="27" t="s">
        <v>1684</v>
      </c>
      <c r="C48" s="47" t="s">
        <v>786</v>
      </c>
      <c r="D48" s="37">
        <f>E48+F48</f>
        <v>12</v>
      </c>
      <c r="E48" s="42">
        <f>COUNTIF(Toernooien!$A$11:$GC$399,B48)</f>
        <v>12</v>
      </c>
      <c r="F48" s="44">
        <f>COUNTIF(Toernooien!$A$11:$GC$399,C48)</f>
        <v>0</v>
      </c>
      <c r="G48" s="18"/>
      <c r="M48">
        <f>M47+1</f>
        <v>47</v>
      </c>
      <c r="N48" t="s">
        <v>2003</v>
      </c>
      <c r="O48" s="71">
        <f>COUNTIF(Toernooien!$A$11:$GC$400,N48)</f>
        <v>4</v>
      </c>
      <c r="P48" s="43"/>
    </row>
    <row r="49" spans="1:16" x14ac:dyDescent="0.15">
      <c r="A49">
        <f>(A48+1)</f>
        <v>48</v>
      </c>
      <c r="B49" s="27" t="s">
        <v>1479</v>
      </c>
      <c r="C49" s="47" t="s">
        <v>1654</v>
      </c>
      <c r="D49" s="37">
        <f>E49+F49</f>
        <v>12</v>
      </c>
      <c r="E49" s="42">
        <f>COUNTIF(Toernooien!$A$11:$GC$399,B49)</f>
        <v>8</v>
      </c>
      <c r="F49" s="44">
        <f>COUNTIF(Toernooien!$A$11:$GC$399,C49)</f>
        <v>4</v>
      </c>
      <c r="G49" s="18" t="s">
        <v>1863</v>
      </c>
      <c r="M49">
        <f>M48+1</f>
        <v>48</v>
      </c>
      <c r="N49" t="s">
        <v>2807</v>
      </c>
      <c r="O49" s="71">
        <f>COUNTIF(Toernooien!$A$11:$GC$400,N49)</f>
        <v>4</v>
      </c>
      <c r="P49" s="43"/>
    </row>
    <row r="50" spans="1:16" x14ac:dyDescent="0.15">
      <c r="A50">
        <f>(A49+1)</f>
        <v>49</v>
      </c>
      <c r="B50" s="27" t="s">
        <v>986</v>
      </c>
      <c r="C50" s="47" t="s">
        <v>1516</v>
      </c>
      <c r="D50" s="37">
        <f>E50+F50</f>
        <v>12</v>
      </c>
      <c r="E50" s="42">
        <f>COUNTIF(Toernooien!$A$11:$GC$399,B50)</f>
        <v>5</v>
      </c>
      <c r="F50" s="44">
        <f>COUNTIF(Toernooien!$A$11:$GC$399,C50)</f>
        <v>7</v>
      </c>
      <c r="G50" s="18"/>
      <c r="M50">
        <f>M49+1</f>
        <v>49</v>
      </c>
      <c r="N50" t="s">
        <v>563</v>
      </c>
      <c r="O50" s="71">
        <f>COUNTIF(Toernooien!$A$11:$GC$400,N50)</f>
        <v>4</v>
      </c>
      <c r="P50" s="43"/>
    </row>
    <row r="51" spans="1:16" x14ac:dyDescent="0.15">
      <c r="A51">
        <f>(A50+1)</f>
        <v>50</v>
      </c>
      <c r="B51" s="27" t="s">
        <v>1886</v>
      </c>
      <c r="C51" s="47" t="s">
        <v>785</v>
      </c>
      <c r="D51" s="37">
        <f>E51+F51</f>
        <v>11</v>
      </c>
      <c r="E51" s="42">
        <f>COUNTIF(Toernooien!$A$11:$GC$399,B51)</f>
        <v>11</v>
      </c>
      <c r="F51" s="44">
        <f>COUNTIF(Toernooien!$A$11:$GC$399,C51)</f>
        <v>0</v>
      </c>
      <c r="G51" s="18"/>
      <c r="M51">
        <f>M50+1</f>
        <v>50</v>
      </c>
      <c r="N51" t="s">
        <v>2178</v>
      </c>
      <c r="O51" s="71">
        <f>COUNTIF(Toernooien!$A$11:$GC$400,N51)</f>
        <v>4</v>
      </c>
      <c r="P51" s="43"/>
    </row>
    <row r="52" spans="1:16" x14ac:dyDescent="0.15">
      <c r="A52">
        <f>(A51+1)</f>
        <v>51</v>
      </c>
      <c r="B52" s="27" t="s">
        <v>1501</v>
      </c>
      <c r="C52" s="47" t="s">
        <v>965</v>
      </c>
      <c r="D52" s="37">
        <f>E52+F52</f>
        <v>11</v>
      </c>
      <c r="E52" s="42">
        <f>COUNTIF(Toernooien!$A$11:$GC$399,B52)</f>
        <v>11</v>
      </c>
      <c r="F52" s="44">
        <f>COUNTIF(Toernooien!$A$11:$GC$399,C52)</f>
        <v>0</v>
      </c>
      <c r="G52" s="18" t="s">
        <v>1863</v>
      </c>
      <c r="M52">
        <f>M51+1</f>
        <v>51</v>
      </c>
      <c r="N52" t="s">
        <v>536</v>
      </c>
      <c r="O52" s="71">
        <f>COUNTIF(Toernooien!$A$11:$GC$400,N52)</f>
        <v>4</v>
      </c>
      <c r="P52" s="43"/>
    </row>
    <row r="53" spans="1:16" x14ac:dyDescent="0.15">
      <c r="A53">
        <f>(A52+1)</f>
        <v>52</v>
      </c>
      <c r="B53" s="27" t="s">
        <v>1126</v>
      </c>
      <c r="C53" s="47" t="s">
        <v>713</v>
      </c>
      <c r="D53" s="37">
        <f>E53+F53</f>
        <v>11</v>
      </c>
      <c r="E53" s="42">
        <f>COUNTIF(Toernooien!$A$11:$GC$399,B53)</f>
        <v>11</v>
      </c>
      <c r="F53" s="44">
        <f>COUNTIF(Toernooien!$A$11:$GC$399,C53)</f>
        <v>0</v>
      </c>
      <c r="G53" s="18"/>
      <c r="M53">
        <f>M52+1</f>
        <v>52</v>
      </c>
      <c r="N53" t="s">
        <v>2143</v>
      </c>
      <c r="O53" s="71">
        <f>COUNTIF(Toernooien!$A$11:$GC$400,N53)</f>
        <v>4</v>
      </c>
      <c r="P53" s="43"/>
    </row>
    <row r="54" spans="1:16" x14ac:dyDescent="0.15">
      <c r="A54">
        <f>(A53+1)</f>
        <v>53</v>
      </c>
      <c r="B54" s="27" t="s">
        <v>1768</v>
      </c>
      <c r="C54" s="47" t="s">
        <v>1509</v>
      </c>
      <c r="D54" s="37">
        <f>E54+F54</f>
        <v>11</v>
      </c>
      <c r="E54" s="42">
        <f>COUNTIF(Toernooien!$A$11:$GC$399,B54)</f>
        <v>9</v>
      </c>
      <c r="F54" s="44">
        <f>COUNTIF(Toernooien!$A$11:$GC$399,C54)</f>
        <v>2</v>
      </c>
      <c r="G54" s="18" t="s">
        <v>1863</v>
      </c>
      <c r="M54">
        <f>M53+1</f>
        <v>53</v>
      </c>
      <c r="N54" t="s">
        <v>2201</v>
      </c>
      <c r="O54" s="71">
        <f>COUNTIF(Toernooien!$A$11:$GC$400,N54)</f>
        <v>4</v>
      </c>
      <c r="P54" s="43"/>
    </row>
    <row r="55" spans="1:16" x14ac:dyDescent="0.15">
      <c r="A55">
        <f>(A54+1)</f>
        <v>54</v>
      </c>
      <c r="B55" s="27" t="s">
        <v>1166</v>
      </c>
      <c r="C55" s="47" t="s">
        <v>1345</v>
      </c>
      <c r="D55" s="37">
        <f>E55+F55</f>
        <v>11</v>
      </c>
      <c r="E55" s="42">
        <f>COUNTIF(Toernooien!$A$11:$GC$399,B55)</f>
        <v>4</v>
      </c>
      <c r="F55" s="44">
        <f>COUNTIF(Toernooien!$A$11:$GC$399,C55)</f>
        <v>7</v>
      </c>
      <c r="G55" s="18"/>
      <c r="M55">
        <f>M54+1</f>
        <v>54</v>
      </c>
      <c r="N55" t="s">
        <v>2226</v>
      </c>
      <c r="O55" s="71">
        <f>COUNTIF(Toernooien!$A$11:$GC$400,N55)</f>
        <v>4</v>
      </c>
      <c r="P55" s="43"/>
    </row>
    <row r="56" spans="1:16" x14ac:dyDescent="0.15">
      <c r="A56">
        <f>(A55+1)</f>
        <v>55</v>
      </c>
      <c r="B56" s="27" t="s">
        <v>1973</v>
      </c>
      <c r="C56" s="47" t="s">
        <v>1460</v>
      </c>
      <c r="D56" s="37">
        <f>E56+F56</f>
        <v>10</v>
      </c>
      <c r="E56" s="42">
        <f>COUNTIF(Toernooien!$A$11:$GC$399,B56)</f>
        <v>10</v>
      </c>
      <c r="F56" s="44">
        <f>COUNTIF(Toernooien!$A$11:$GC$399,C56)</f>
        <v>0</v>
      </c>
      <c r="G56" s="18" t="s">
        <v>719</v>
      </c>
      <c r="M56">
        <f>M55+1</f>
        <v>55</v>
      </c>
      <c r="N56" s="6" t="s">
        <v>3441</v>
      </c>
      <c r="O56" s="71">
        <f>COUNTIF(Toernooien!$A$11:$GC$400,N56)</f>
        <v>4</v>
      </c>
      <c r="P56" s="43"/>
    </row>
    <row r="57" spans="1:16" x14ac:dyDescent="0.15">
      <c r="A57">
        <f>(A56+1)</f>
        <v>56</v>
      </c>
      <c r="B57" s="27" t="s">
        <v>2160</v>
      </c>
      <c r="C57" s="47" t="s">
        <v>788</v>
      </c>
      <c r="D57" s="37">
        <f>E57+F57</f>
        <v>10</v>
      </c>
      <c r="E57" s="42">
        <f>COUNTIF(Toernooien!$A$11:$GC$399,B57)</f>
        <v>10</v>
      </c>
      <c r="F57" s="44">
        <f>COUNTIF(Toernooien!$A$11:$GC$399,C57)</f>
        <v>0</v>
      </c>
      <c r="G57" s="18"/>
      <c r="M57">
        <f>M56+1</f>
        <v>56</v>
      </c>
      <c r="N57" s="6" t="s">
        <v>3310</v>
      </c>
      <c r="O57" s="71">
        <f>COUNTIF(Toernooien!$A$11:$GC$400,N57)</f>
        <v>4</v>
      </c>
      <c r="P57" s="43"/>
    </row>
    <row r="58" spans="1:16" x14ac:dyDescent="0.15">
      <c r="A58">
        <f>(A57+1)</f>
        <v>57</v>
      </c>
      <c r="B58" s="27" t="s">
        <v>2158</v>
      </c>
      <c r="C58" s="47" t="s">
        <v>673</v>
      </c>
      <c r="D58" s="37">
        <f>E58+F58</f>
        <v>10</v>
      </c>
      <c r="E58" s="42">
        <f>COUNTIF(Toernooien!$A$11:$GC$399,B58)</f>
        <v>10</v>
      </c>
      <c r="F58" s="44">
        <f>COUNTIF(Toernooien!$A$11:$GC$399,C58)</f>
        <v>0</v>
      </c>
      <c r="G58" s="18"/>
      <c r="M58">
        <f>M57+1</f>
        <v>57</v>
      </c>
      <c r="N58" t="s">
        <v>2810</v>
      </c>
      <c r="O58" s="71">
        <f>COUNTIF(Toernooien!$A$11:$GC$400,N58)</f>
        <v>3</v>
      </c>
      <c r="P58" s="43"/>
    </row>
    <row r="59" spans="1:16" x14ac:dyDescent="0.15">
      <c r="A59">
        <f>(A58+1)</f>
        <v>58</v>
      </c>
      <c r="B59" s="27" t="s">
        <v>2141</v>
      </c>
      <c r="C59" s="47" t="s">
        <v>655</v>
      </c>
      <c r="D59" s="37">
        <f>E59+F59</f>
        <v>10</v>
      </c>
      <c r="E59" s="42">
        <f>COUNTIF(Toernooien!$A$11:$GC$399,B59)</f>
        <v>10</v>
      </c>
      <c r="F59" s="44">
        <f>COUNTIF(Toernooien!$A$11:$GC$399,C59)</f>
        <v>0</v>
      </c>
      <c r="G59" s="18"/>
      <c r="M59">
        <f>M58+1</f>
        <v>58</v>
      </c>
      <c r="N59" s="6" t="s">
        <v>3471</v>
      </c>
      <c r="O59" s="71">
        <f>COUNTIF(Toernooien!$A$11:$GC$400,N59)</f>
        <v>3</v>
      </c>
      <c r="P59" s="43"/>
    </row>
    <row r="60" spans="1:16" x14ac:dyDescent="0.15">
      <c r="A60">
        <f>(A59+1)</f>
        <v>59</v>
      </c>
      <c r="B60" s="27" t="s">
        <v>1617</v>
      </c>
      <c r="C60" s="47" t="s">
        <v>516</v>
      </c>
      <c r="D60" s="37">
        <f>E60+F60</f>
        <v>10</v>
      </c>
      <c r="E60" s="42">
        <f>COUNTIF(Toernooien!$A$11:$GC$399,B60)</f>
        <v>10</v>
      </c>
      <c r="F60" s="44">
        <f>COUNTIF(Toernooien!$A$11:$GC$399,C60)</f>
        <v>0</v>
      </c>
      <c r="G60" s="18"/>
      <c r="M60">
        <f>M59+1</f>
        <v>59</v>
      </c>
      <c r="N60" t="s">
        <v>501</v>
      </c>
      <c r="O60" s="71">
        <f>COUNTIF(Toernooien!$A$11:$GC$400,N60)</f>
        <v>3</v>
      </c>
      <c r="P60" s="43"/>
    </row>
    <row r="61" spans="1:16" x14ac:dyDescent="0.15">
      <c r="A61">
        <f>(A60+1)</f>
        <v>60</v>
      </c>
      <c r="B61" s="27" t="s">
        <v>2046</v>
      </c>
      <c r="C61" s="47" t="s">
        <v>511</v>
      </c>
      <c r="D61" s="37">
        <f>E61+F61</f>
        <v>10</v>
      </c>
      <c r="E61" s="42">
        <f>COUNTIF(Toernooien!$A$11:$GC$399,B61)</f>
        <v>10</v>
      </c>
      <c r="F61" s="44">
        <f>COUNTIF(Toernooien!$A$11:$GC$399,C61)</f>
        <v>0</v>
      </c>
      <c r="G61" s="18"/>
      <c r="M61">
        <f>M60+1</f>
        <v>60</v>
      </c>
      <c r="N61" s="6" t="s">
        <v>1912</v>
      </c>
      <c r="O61" s="71">
        <f>COUNTIF(Toernooien!$A$11:$GC$400,N61)</f>
        <v>3</v>
      </c>
      <c r="P61" s="43"/>
    </row>
    <row r="62" spans="1:16" x14ac:dyDescent="0.15">
      <c r="A62">
        <f>(A61+1)</f>
        <v>61</v>
      </c>
      <c r="B62" s="27" t="s">
        <v>1127</v>
      </c>
      <c r="C62" s="47" t="s">
        <v>712</v>
      </c>
      <c r="D62" s="37">
        <f>E62+F62</f>
        <v>10</v>
      </c>
      <c r="E62" s="42">
        <f>COUNTIF(Toernooien!$A$11:$GC$399,B62)</f>
        <v>10</v>
      </c>
      <c r="F62" s="44">
        <f>COUNTIF(Toernooien!$A$11:$GC$399,C62)</f>
        <v>0</v>
      </c>
      <c r="G62" s="18"/>
      <c r="M62">
        <f>M61+1</f>
        <v>61</v>
      </c>
      <c r="N62" s="6" t="s">
        <v>3007</v>
      </c>
      <c r="O62" s="71">
        <f>COUNTIF(Toernooien!$A$11:$GC$400,N62)</f>
        <v>3</v>
      </c>
      <c r="P62" s="43"/>
    </row>
    <row r="63" spans="1:16" x14ac:dyDescent="0.15">
      <c r="A63">
        <f>(A62+1)</f>
        <v>62</v>
      </c>
      <c r="B63" s="27" t="s">
        <v>2048</v>
      </c>
      <c r="C63" s="47" t="s">
        <v>656</v>
      </c>
      <c r="D63" s="37">
        <f>E63+F63</f>
        <v>10</v>
      </c>
      <c r="E63" s="42">
        <f>COUNTIF(Toernooien!$A$11:$GC$399,B63)</f>
        <v>10</v>
      </c>
      <c r="F63" s="44">
        <f>COUNTIF(Toernooien!$A$11:$GC$399,C63)</f>
        <v>0</v>
      </c>
      <c r="G63" s="18"/>
      <c r="M63">
        <f>M62+1</f>
        <v>62</v>
      </c>
      <c r="N63" s="6" t="s">
        <v>3312</v>
      </c>
      <c r="O63" s="71">
        <f>COUNTIF(Toernooien!$A$11:$GC$400,N63)</f>
        <v>3</v>
      </c>
      <c r="P63" s="43"/>
    </row>
    <row r="64" spans="1:16" x14ac:dyDescent="0.15">
      <c r="A64">
        <f>(A63+1)</f>
        <v>63</v>
      </c>
      <c r="B64" s="27" t="s">
        <v>1928</v>
      </c>
      <c r="C64" s="47" t="s">
        <v>2038</v>
      </c>
      <c r="D64" s="37">
        <f>E64+F64</f>
        <v>10</v>
      </c>
      <c r="E64" s="42">
        <f>COUNTIF(Toernooien!$A$11:$GC$399,B64)</f>
        <v>7</v>
      </c>
      <c r="F64" s="44">
        <f>COUNTIF(Toernooien!$A$11:$GC$399,C64)</f>
        <v>3</v>
      </c>
      <c r="G64" s="18"/>
      <c r="M64">
        <f>M63+1</f>
        <v>63</v>
      </c>
      <c r="N64" s="6" t="s">
        <v>3315</v>
      </c>
      <c r="O64" s="71">
        <f>COUNTIF(Toernooien!$A$11:$GC$400,N64)</f>
        <v>3</v>
      </c>
      <c r="P64" s="43"/>
    </row>
    <row r="65" spans="1:16" x14ac:dyDescent="0.15">
      <c r="A65">
        <f>(A64+1)</f>
        <v>64</v>
      </c>
      <c r="B65" s="27" t="s">
        <v>1110</v>
      </c>
      <c r="C65" s="47" t="s">
        <v>806</v>
      </c>
      <c r="D65" s="37">
        <f>E65+F65</f>
        <v>10</v>
      </c>
      <c r="E65" s="42">
        <f>COUNTIF(Toernooien!$A$11:$GC$399,B65)</f>
        <v>5</v>
      </c>
      <c r="F65" s="44">
        <f>COUNTIF(Toernooien!$A$11:$GC$399,C65)</f>
        <v>5</v>
      </c>
      <c r="G65" s="18"/>
      <c r="M65">
        <f>M64+1</f>
        <v>64</v>
      </c>
      <c r="N65" t="s">
        <v>348</v>
      </c>
      <c r="O65" s="71">
        <f>COUNTIF(Toernooien!$A$11:$GC$400,N65)</f>
        <v>3</v>
      </c>
      <c r="P65" s="43"/>
    </row>
    <row r="66" spans="1:16" x14ac:dyDescent="0.15">
      <c r="A66">
        <f>(A65+1)</f>
        <v>65</v>
      </c>
      <c r="B66" s="27" t="s">
        <v>1203</v>
      </c>
      <c r="C66" s="47" t="s">
        <v>1137</v>
      </c>
      <c r="D66" s="37">
        <f>E66+F66</f>
        <v>9</v>
      </c>
      <c r="E66" s="42">
        <f>COUNTIF(Toernooien!$A$11:$GC$399,B66)</f>
        <v>9</v>
      </c>
      <c r="F66" s="44">
        <f>COUNTIF(Toernooien!$A$11:$GC$399,C66)</f>
        <v>0</v>
      </c>
      <c r="G66" s="18" t="s">
        <v>719</v>
      </c>
      <c r="M66">
        <f>M65+1</f>
        <v>65</v>
      </c>
      <c r="N66" t="s">
        <v>2199</v>
      </c>
      <c r="O66" s="71">
        <f>COUNTIF(Toernooien!$A$11:$GC$400,N66)</f>
        <v>3</v>
      </c>
      <c r="P66" s="43"/>
    </row>
    <row r="67" spans="1:16" x14ac:dyDescent="0.15">
      <c r="A67">
        <f>(A66+1)</f>
        <v>66</v>
      </c>
      <c r="B67" s="27" t="s">
        <v>1960</v>
      </c>
      <c r="C67" s="47" t="s">
        <v>1138</v>
      </c>
      <c r="D67" s="37">
        <f>E67+F67</f>
        <v>9</v>
      </c>
      <c r="E67" s="42">
        <f>COUNTIF(Toernooien!$A$11:$GC$399,B67)</f>
        <v>9</v>
      </c>
      <c r="F67" s="44">
        <f>COUNTIF(Toernooien!$A$11:$GC$399,C67)</f>
        <v>0</v>
      </c>
      <c r="G67" s="18"/>
      <c r="M67">
        <f>M66+1</f>
        <v>66</v>
      </c>
      <c r="N67" t="s">
        <v>2051</v>
      </c>
      <c r="O67" s="71">
        <f>COUNTIF(Toernooien!$A$11:$GC$400,N67)</f>
        <v>3</v>
      </c>
      <c r="P67" s="43"/>
    </row>
    <row r="68" spans="1:16" x14ac:dyDescent="0.15">
      <c r="A68">
        <f>(A67+1)</f>
        <v>67</v>
      </c>
      <c r="B68" s="27" t="s">
        <v>1699</v>
      </c>
      <c r="C68" s="47" t="s">
        <v>1135</v>
      </c>
      <c r="D68" s="37">
        <f>E68+F68</f>
        <v>9</v>
      </c>
      <c r="E68" s="42">
        <f>COUNTIF(Toernooien!$A$11:$GC$399,B68)</f>
        <v>9</v>
      </c>
      <c r="F68" s="44">
        <f>COUNTIF(Toernooien!$A$11:$GC$399,C68)</f>
        <v>0</v>
      </c>
      <c r="G68" s="18"/>
      <c r="M68">
        <f>M67+1</f>
        <v>67</v>
      </c>
      <c r="N68" t="s">
        <v>2801</v>
      </c>
      <c r="O68" s="71">
        <f>COUNTIF(Toernooien!$A$11:$GC$400,N68)</f>
        <v>3</v>
      </c>
      <c r="P68" s="43"/>
    </row>
    <row r="69" spans="1:16" x14ac:dyDescent="0.15">
      <c r="A69">
        <f>(A68+1)</f>
        <v>68</v>
      </c>
      <c r="B69" s="27" t="s">
        <v>1497</v>
      </c>
      <c r="C69" s="47" t="s">
        <v>1136</v>
      </c>
      <c r="D69" s="37">
        <f>E69+F69</f>
        <v>9</v>
      </c>
      <c r="E69" s="42">
        <f>COUNTIF(Toernooien!$A$11:$GC$399,B69)</f>
        <v>9</v>
      </c>
      <c r="F69" s="44">
        <f>COUNTIF(Toernooien!$A$11:$GC$399,C69)</f>
        <v>0</v>
      </c>
      <c r="G69" s="18"/>
      <c r="M69">
        <f>M68+1</f>
        <v>68</v>
      </c>
      <c r="N69" t="s">
        <v>278</v>
      </c>
      <c r="O69" s="71">
        <f>COUNTIF(Toernooien!$A$11:$GC$400,N69)</f>
        <v>2</v>
      </c>
      <c r="P69" s="43"/>
    </row>
    <row r="70" spans="1:16" x14ac:dyDescent="0.15">
      <c r="A70">
        <f>(A69+1)</f>
        <v>69</v>
      </c>
      <c r="B70" s="27" t="s">
        <v>1390</v>
      </c>
      <c r="C70" s="47" t="s">
        <v>836</v>
      </c>
      <c r="D70" s="37">
        <f>E70+F70</f>
        <v>9</v>
      </c>
      <c r="E70" s="42">
        <f>COUNTIF(Toernooien!$A$11:$GC$399,B70)</f>
        <v>4</v>
      </c>
      <c r="F70" s="44">
        <f>COUNTIF(Toernooien!$A$11:$GC$399,C70)</f>
        <v>5</v>
      </c>
      <c r="G70" s="18"/>
      <c r="M70">
        <f>M69+1</f>
        <v>69</v>
      </c>
      <c r="N70" t="s">
        <v>2805</v>
      </c>
      <c r="O70" s="71">
        <f>COUNTIF(Toernooien!$A$11:$GC$400,N70)</f>
        <v>2</v>
      </c>
      <c r="P70" s="43"/>
    </row>
    <row r="71" spans="1:16" x14ac:dyDescent="0.15">
      <c r="A71">
        <f>(A70+1)</f>
        <v>70</v>
      </c>
      <c r="B71" s="27" t="s">
        <v>1249</v>
      </c>
      <c r="C71" s="47" t="s">
        <v>1369</v>
      </c>
      <c r="D71" s="37">
        <f>E71+F71</f>
        <v>9</v>
      </c>
      <c r="E71" s="42">
        <f>COUNTIF(Toernooien!$A$11:$GC$399,B71)</f>
        <v>3</v>
      </c>
      <c r="F71" s="44">
        <f>COUNTIF(Toernooien!$A$11:$GC$399,C71)</f>
        <v>6</v>
      </c>
      <c r="G71" s="18"/>
      <c r="M71">
        <f>M70+1</f>
        <v>70</v>
      </c>
      <c r="N71" s="6" t="s">
        <v>3313</v>
      </c>
      <c r="O71" s="71">
        <f>COUNTIF(Toernooien!$A$11:$GC$400,N71)</f>
        <v>2</v>
      </c>
      <c r="P71" s="43"/>
    </row>
    <row r="72" spans="1:16" x14ac:dyDescent="0.15">
      <c r="A72">
        <f>(A71+1)</f>
        <v>71</v>
      </c>
      <c r="B72" s="27" t="s">
        <v>2168</v>
      </c>
      <c r="C72" s="47" t="s">
        <v>657</v>
      </c>
      <c r="D72" s="37">
        <f>E72+F72</f>
        <v>8</v>
      </c>
      <c r="E72" s="42">
        <f>COUNTIF(Toernooien!$A$11:$GC$399,B72)</f>
        <v>8</v>
      </c>
      <c r="F72" s="44">
        <f>COUNTIF(Toernooien!$A$11:$GC$399,C72)</f>
        <v>0</v>
      </c>
      <c r="G72" s="18"/>
      <c r="M72">
        <f>M71+1</f>
        <v>71</v>
      </c>
      <c r="N72" s="6" t="s">
        <v>3311</v>
      </c>
      <c r="O72" s="71">
        <f>COUNTIF(Toernooien!$A$11:$GC$400,N72)</f>
        <v>2</v>
      </c>
      <c r="P72" s="43"/>
    </row>
    <row r="73" spans="1:16" x14ac:dyDescent="0.15">
      <c r="A73">
        <f>(A72+1)</f>
        <v>72</v>
      </c>
      <c r="B73" s="27" t="s">
        <v>2137</v>
      </c>
      <c r="C73" s="47" t="s">
        <v>832</v>
      </c>
      <c r="D73" s="37">
        <f>E73+F73</f>
        <v>8</v>
      </c>
      <c r="E73" s="42">
        <f>COUNTIF(Toernooien!$A$11:$GC$399,B73)</f>
        <v>8</v>
      </c>
      <c r="F73" s="44">
        <f>COUNTIF(Toernooien!$A$11:$GC$399,C73)</f>
        <v>0</v>
      </c>
      <c r="G73" s="18"/>
      <c r="M73">
        <f>M72+1</f>
        <v>72</v>
      </c>
      <c r="N73" t="s">
        <v>350</v>
      </c>
      <c r="O73" s="71">
        <f>COUNTIF(Toernooien!$A$11:$GC$400,N73)</f>
        <v>2</v>
      </c>
      <c r="P73" s="43"/>
    </row>
    <row r="74" spans="1:16" x14ac:dyDescent="0.15">
      <c r="A74">
        <f>(A73+1)</f>
        <v>73</v>
      </c>
      <c r="B74" s="27" t="s">
        <v>1331</v>
      </c>
      <c r="C74" s="47" t="s">
        <v>515</v>
      </c>
      <c r="D74" s="37">
        <f>E74+F74</f>
        <v>8</v>
      </c>
      <c r="E74" s="42">
        <f>COUNTIF(Toernooien!$A$11:$GC$399,B74)</f>
        <v>8</v>
      </c>
      <c r="F74" s="44">
        <f>COUNTIF(Toernooien!$A$11:$GC$399,C74)</f>
        <v>0</v>
      </c>
      <c r="M74">
        <f>M73+1</f>
        <v>73</v>
      </c>
      <c r="N74" t="s">
        <v>1997</v>
      </c>
      <c r="O74" s="71">
        <f>COUNTIF(Toernooien!$A$11:$GC$400,N74)</f>
        <v>2</v>
      </c>
      <c r="P74" s="43"/>
    </row>
    <row r="75" spans="1:16" x14ac:dyDescent="0.15">
      <c r="A75">
        <f>(A74+1)</f>
        <v>74</v>
      </c>
      <c r="B75" s="27" t="s">
        <v>2073</v>
      </c>
      <c r="C75" s="47" t="s">
        <v>811</v>
      </c>
      <c r="D75" s="37">
        <f>E75+F75</f>
        <v>8</v>
      </c>
      <c r="E75" s="42">
        <f>COUNTIF(Toernooien!$A$11:$GC$399,B75)</f>
        <v>8</v>
      </c>
      <c r="F75" s="44">
        <f>COUNTIF(Toernooien!$A$11:$GC$399,C75)</f>
        <v>0</v>
      </c>
      <c r="G75" s="18"/>
      <c r="M75">
        <f>M74+1</f>
        <v>74</v>
      </c>
      <c r="N75" t="s">
        <v>353</v>
      </c>
      <c r="O75" s="71">
        <f>COUNTIF(Toernooien!$A$11:$GC$400,N75)</f>
        <v>2</v>
      </c>
      <c r="P75" s="43"/>
    </row>
    <row r="76" spans="1:16" x14ac:dyDescent="0.15">
      <c r="A76">
        <f>(A75+1)</f>
        <v>75</v>
      </c>
      <c r="B76" s="27" t="s">
        <v>2092</v>
      </c>
      <c r="C76" s="47" t="s">
        <v>833</v>
      </c>
      <c r="D76" s="37">
        <f>E76+F76</f>
        <v>8</v>
      </c>
      <c r="E76" s="42">
        <f>COUNTIF(Toernooien!$A$11:$GC$399,B76)</f>
        <v>8</v>
      </c>
      <c r="F76" s="44">
        <f>COUNTIF(Toernooien!$A$11:$GC$399,C76)</f>
        <v>0</v>
      </c>
      <c r="G76" s="18"/>
      <c r="M76">
        <f>M75+1</f>
        <v>75</v>
      </c>
      <c r="N76" t="s">
        <v>2198</v>
      </c>
      <c r="O76" s="71">
        <f>COUNTIF(Toernooien!$A$11:$GC$400,N76)</f>
        <v>2</v>
      </c>
      <c r="P76" s="43"/>
    </row>
    <row r="77" spans="1:16" x14ac:dyDescent="0.15">
      <c r="A77">
        <f>(A76+1)</f>
        <v>76</v>
      </c>
      <c r="B77" s="27" t="s">
        <v>1668</v>
      </c>
      <c r="C77" s="47" t="s">
        <v>1187</v>
      </c>
      <c r="D77" s="37">
        <f>E77+F77</f>
        <v>8</v>
      </c>
      <c r="E77" s="42">
        <f>COUNTIF(Toernooien!$A$11:$GC$399,B77)</f>
        <v>7</v>
      </c>
      <c r="F77" s="44">
        <f>COUNTIF(Toernooien!$A$11:$GC$399,C77)</f>
        <v>1</v>
      </c>
      <c r="G77" s="18" t="s">
        <v>1863</v>
      </c>
      <c r="M77">
        <f>M76+1</f>
        <v>76</v>
      </c>
      <c r="N77" s="6" t="s">
        <v>3321</v>
      </c>
      <c r="O77" s="71">
        <f>COUNTIF(Toernooien!$A$11:$GC$400,N77)</f>
        <v>2</v>
      </c>
      <c r="P77" s="43"/>
    </row>
    <row r="78" spans="1:16" x14ac:dyDescent="0.15">
      <c r="A78">
        <f>(A77+1)</f>
        <v>77</v>
      </c>
      <c r="B78" s="27" t="s">
        <v>1477</v>
      </c>
      <c r="C78" s="47" t="s">
        <v>1087</v>
      </c>
      <c r="D78" s="37">
        <f>E78+F78</f>
        <v>8</v>
      </c>
      <c r="E78" s="42">
        <f>COUNTIF(Toernooien!$A$11:$GC$399,B78)</f>
        <v>4</v>
      </c>
      <c r="F78" s="44">
        <f>COUNTIF(Toernooien!$A$11:$GC$399,C78)</f>
        <v>4</v>
      </c>
      <c r="G78" s="18" t="s">
        <v>1863</v>
      </c>
      <c r="M78">
        <f>M77+1</f>
        <v>77</v>
      </c>
      <c r="N78" t="s">
        <v>504</v>
      </c>
      <c r="O78" s="71">
        <f>COUNTIF(Toernooien!$A$11:$GC$400,N78)</f>
        <v>2</v>
      </c>
      <c r="P78" s="43"/>
    </row>
    <row r="79" spans="1:16" x14ac:dyDescent="0.15">
      <c r="A79">
        <f>(A78+1)</f>
        <v>78</v>
      </c>
      <c r="B79" s="27" t="s">
        <v>1492</v>
      </c>
      <c r="C79" s="47" t="s">
        <v>837</v>
      </c>
      <c r="D79" s="37">
        <f>E79+F79</f>
        <v>7</v>
      </c>
      <c r="E79" s="42">
        <f>COUNTIF(Toernooien!$A$11:$GC$399,B79)</f>
        <v>7</v>
      </c>
      <c r="F79" s="44">
        <f>COUNTIF(Toernooien!$A$11:$GC$399,C79)</f>
        <v>0</v>
      </c>
      <c r="G79" s="18"/>
      <c r="M79">
        <f>M78+1</f>
        <v>78</v>
      </c>
      <c r="N79" t="s">
        <v>2390</v>
      </c>
      <c r="O79" s="71">
        <f>COUNTIF(Toernooien!$A$11:$GC$400,N79)</f>
        <v>2</v>
      </c>
      <c r="P79" s="43"/>
    </row>
    <row r="80" spans="1:16" x14ac:dyDescent="0.15">
      <c r="A80">
        <f>(A79+1)</f>
        <v>79</v>
      </c>
      <c r="B80" s="27" t="s">
        <v>1783</v>
      </c>
      <c r="C80" s="47" t="s">
        <v>838</v>
      </c>
      <c r="D80" s="37">
        <f>E80+F80</f>
        <v>7</v>
      </c>
      <c r="E80" s="42">
        <f>COUNTIF(Toernooien!$A$11:$GC$399,B80)</f>
        <v>7</v>
      </c>
      <c r="F80" s="44">
        <f>COUNTIF(Toernooien!$A$11:$GC$399,C80)</f>
        <v>0</v>
      </c>
      <c r="G80" s="18"/>
      <c r="M80">
        <f>M79+1</f>
        <v>79</v>
      </c>
      <c r="N80" t="s">
        <v>2191</v>
      </c>
      <c r="O80" s="71">
        <f>COUNTIF(Toernooien!$A$11:$GC$400,N80)</f>
        <v>2</v>
      </c>
      <c r="P80" s="43"/>
    </row>
    <row r="81" spans="1:16" x14ac:dyDescent="0.15">
      <c r="A81">
        <f>(A80+1)</f>
        <v>80</v>
      </c>
      <c r="B81" s="27" t="s">
        <v>2014</v>
      </c>
      <c r="C81" s="47" t="s">
        <v>1140</v>
      </c>
      <c r="D81" s="37">
        <f>E81+F81</f>
        <v>7</v>
      </c>
      <c r="E81" s="42">
        <f>COUNTIF(Toernooien!$A$11:$GC$399,B81)</f>
        <v>7</v>
      </c>
      <c r="F81" s="44">
        <f>COUNTIF(Toernooien!$A$11:$GC$399,C81)</f>
        <v>0</v>
      </c>
      <c r="G81" s="18" t="s">
        <v>719</v>
      </c>
      <c r="M81">
        <f>M80+1</f>
        <v>80</v>
      </c>
      <c r="N81" t="s">
        <v>2197</v>
      </c>
      <c r="O81" s="71">
        <f>COUNTIF(Toernooien!$A$11:$GC$400,N81)</f>
        <v>2</v>
      </c>
      <c r="P81" s="43"/>
    </row>
    <row r="82" spans="1:16" x14ac:dyDescent="0.15">
      <c r="A82">
        <f>(A81+1)</f>
        <v>81</v>
      </c>
      <c r="B82" s="27" t="s">
        <v>1824</v>
      </c>
      <c r="C82" s="47" t="s">
        <v>839</v>
      </c>
      <c r="D82" s="37">
        <f>E82+F82</f>
        <v>7</v>
      </c>
      <c r="E82" s="42">
        <f>COUNTIF(Toernooien!$A$11:$GC$399,B82)</f>
        <v>7</v>
      </c>
      <c r="F82" s="44">
        <f>COUNTIF(Toernooien!$A$11:$GC$399,C82)</f>
        <v>0</v>
      </c>
      <c r="G82" s="18"/>
      <c r="M82">
        <f>M81+1</f>
        <v>81</v>
      </c>
      <c r="N82" t="s">
        <v>773</v>
      </c>
      <c r="O82" s="71">
        <f>COUNTIF(Toernooien!$A$11:$GC$400,N82)</f>
        <v>2</v>
      </c>
      <c r="P82" s="43"/>
    </row>
    <row r="83" spans="1:16" x14ac:dyDescent="0.15">
      <c r="A83">
        <f>(A82+1)</f>
        <v>82</v>
      </c>
      <c r="B83" s="27" t="s">
        <v>1943</v>
      </c>
      <c r="C83" s="47" t="s">
        <v>670</v>
      </c>
      <c r="D83" s="37">
        <f>E83+F83</f>
        <v>7</v>
      </c>
      <c r="E83" s="42">
        <f>COUNTIF(Toernooien!$A$11:$GC$399,B83)</f>
        <v>7</v>
      </c>
      <c r="F83" s="44">
        <f>COUNTIF(Toernooien!$A$11:$GC$399,C83)</f>
        <v>0</v>
      </c>
      <c r="G83" s="18"/>
      <c r="M83">
        <f>M82+1</f>
        <v>82</v>
      </c>
      <c r="N83" t="s">
        <v>2356</v>
      </c>
      <c r="O83" s="71">
        <f>COUNTIF(Toernooien!$A$11:$GC$400,N83)</f>
        <v>2</v>
      </c>
      <c r="P83" s="43"/>
    </row>
    <row r="84" spans="1:16" x14ac:dyDescent="0.15">
      <c r="A84">
        <f>(A83+1)</f>
        <v>83</v>
      </c>
      <c r="B84" s="27" t="s">
        <v>1776</v>
      </c>
      <c r="C84" s="47" t="s">
        <v>1381</v>
      </c>
      <c r="D84" s="37">
        <f>E84+F84</f>
        <v>7</v>
      </c>
      <c r="E84" s="42">
        <f>COUNTIF(Toernooien!$A$11:$GC$399,B84)</f>
        <v>7</v>
      </c>
      <c r="F84" s="44">
        <f>COUNTIF(Toernooien!$A$11:$GC$399,C84)</f>
        <v>0</v>
      </c>
      <c r="G84" s="18"/>
      <c r="M84">
        <f>M83+1</f>
        <v>83</v>
      </c>
      <c r="N84" t="s">
        <v>505</v>
      </c>
      <c r="O84" s="71">
        <f>COUNTIF(Toernooien!$A$11:$GC$400,N84)</f>
        <v>2</v>
      </c>
      <c r="P84" s="43"/>
    </row>
    <row r="85" spans="1:16" x14ac:dyDescent="0.15">
      <c r="A85">
        <f>(A84+1)</f>
        <v>84</v>
      </c>
      <c r="B85" s="27" t="s">
        <v>1930</v>
      </c>
      <c r="C85" s="47" t="s">
        <v>840</v>
      </c>
      <c r="D85" s="37">
        <f>E85+F85</f>
        <v>7</v>
      </c>
      <c r="E85" s="42">
        <f>COUNTIF(Toernooien!$A$11:$GC$399,B85)</f>
        <v>7</v>
      </c>
      <c r="F85" s="44">
        <f>COUNTIF(Toernooien!$A$11:$GC$399,C85)</f>
        <v>0</v>
      </c>
      <c r="G85" s="18"/>
      <c r="M85">
        <f>M84+1</f>
        <v>84</v>
      </c>
      <c r="N85" t="s">
        <v>1797</v>
      </c>
      <c r="O85" s="71">
        <f>COUNTIF(Toernooien!$A$11:$GC$400,N85)</f>
        <v>2</v>
      </c>
      <c r="P85" s="43"/>
    </row>
    <row r="86" spans="1:16" x14ac:dyDescent="0.15">
      <c r="A86">
        <f>(A85+1)</f>
        <v>85</v>
      </c>
      <c r="B86" s="27" t="s">
        <v>1847</v>
      </c>
      <c r="C86" s="47" t="s">
        <v>841</v>
      </c>
      <c r="D86" s="37">
        <f>E86+F86</f>
        <v>7</v>
      </c>
      <c r="E86" s="42">
        <f>COUNTIF(Toernooien!$A$11:$GC$399,B86)</f>
        <v>7</v>
      </c>
      <c r="F86" s="44">
        <f>COUNTIF(Toernooien!$A$11:$GC$399,C86)</f>
        <v>0</v>
      </c>
      <c r="G86" s="18"/>
      <c r="M86">
        <f>M85+1</f>
        <v>85</v>
      </c>
      <c r="N86" s="6" t="s">
        <v>3295</v>
      </c>
      <c r="O86" s="71">
        <f>COUNTIF(Toernooien!$A$11:$GC$400,N86)</f>
        <v>2</v>
      </c>
      <c r="P86" s="43"/>
    </row>
    <row r="87" spans="1:16" x14ac:dyDescent="0.15">
      <c r="A87">
        <f>(A86+1)</f>
        <v>86</v>
      </c>
      <c r="B87" s="27" t="s">
        <v>2167</v>
      </c>
      <c r="C87" s="47" t="s">
        <v>842</v>
      </c>
      <c r="D87" s="37">
        <f>E87+F87</f>
        <v>7</v>
      </c>
      <c r="E87" s="42">
        <f>COUNTIF(Toernooien!$A$11:$GC$399,B87)</f>
        <v>7</v>
      </c>
      <c r="F87" s="44">
        <f>COUNTIF(Toernooien!$A$11:$GC$399,C87)</f>
        <v>0</v>
      </c>
      <c r="G87" s="18"/>
      <c r="M87">
        <f>M86+1</f>
        <v>86</v>
      </c>
      <c r="N87" t="s">
        <v>495</v>
      </c>
      <c r="O87" s="71">
        <f>COUNTIF(Toernooien!$A$11:$GC$400,N87)</f>
        <v>2</v>
      </c>
      <c r="P87" s="43"/>
    </row>
    <row r="88" spans="1:16" x14ac:dyDescent="0.15">
      <c r="A88">
        <f>(A87+1)</f>
        <v>87</v>
      </c>
      <c r="B88" s="27" t="s">
        <v>1619</v>
      </c>
      <c r="C88" s="47" t="s">
        <v>709</v>
      </c>
      <c r="D88" s="37">
        <f>E88+F88</f>
        <v>7</v>
      </c>
      <c r="E88" s="42">
        <f>COUNTIF(Toernooien!$A$11:$GC$399,B88)</f>
        <v>7</v>
      </c>
      <c r="F88" s="44">
        <f>COUNTIF(Toernooien!$A$11:$GC$399,C88)</f>
        <v>0</v>
      </c>
      <c r="G88" s="18"/>
      <c r="M88">
        <f>M87+1</f>
        <v>87</v>
      </c>
      <c r="N88" s="6" t="s">
        <v>3480</v>
      </c>
      <c r="O88" s="71">
        <f>COUNTIF(Toernooien!$A$11:$GC$400,N88)</f>
        <v>2</v>
      </c>
      <c r="P88" s="43"/>
    </row>
    <row r="89" spans="1:16" x14ac:dyDescent="0.15">
      <c r="A89">
        <f>(A88+1)</f>
        <v>88</v>
      </c>
      <c r="B89" s="27" t="s">
        <v>2265</v>
      </c>
      <c r="C89" s="47" t="s">
        <v>594</v>
      </c>
      <c r="D89" s="37">
        <f>E89+F89</f>
        <v>7</v>
      </c>
      <c r="E89" s="42">
        <f>COUNTIF(Toernooien!$A$11:$GC$399,B89)</f>
        <v>7</v>
      </c>
      <c r="F89" s="44">
        <f>COUNTIF(Toernooien!$A$11:$GC$399,C89)</f>
        <v>0</v>
      </c>
      <c r="G89" s="18"/>
      <c r="M89">
        <f>M88+1</f>
        <v>88</v>
      </c>
      <c r="N89" t="s">
        <v>500</v>
      </c>
      <c r="O89" s="71">
        <f>COUNTIF(Toernooien!$A$11:$GC$400,N89)</f>
        <v>2</v>
      </c>
      <c r="P89" s="43"/>
    </row>
    <row r="90" spans="1:16" x14ac:dyDescent="0.15">
      <c r="A90">
        <f>(A89+1)</f>
        <v>89</v>
      </c>
      <c r="B90" s="27" t="s">
        <v>2083</v>
      </c>
      <c r="C90" s="47" t="s">
        <v>462</v>
      </c>
      <c r="D90" s="37">
        <f>E90+F90</f>
        <v>7</v>
      </c>
      <c r="E90" s="42">
        <f>COUNTIF(Toernooien!$A$11:$GC$399,B90)</f>
        <v>7</v>
      </c>
      <c r="F90" s="44">
        <f>COUNTIF(Toernooien!$A$11:$GC$399,C90)</f>
        <v>0</v>
      </c>
      <c r="G90" s="18"/>
      <c r="M90">
        <f>M89+1</f>
        <v>89</v>
      </c>
      <c r="N90" t="s">
        <v>340</v>
      </c>
      <c r="O90" s="71">
        <f>COUNTIF(Toernooien!$A$11:$GC$400,N90)</f>
        <v>2</v>
      </c>
      <c r="P90" s="43"/>
    </row>
    <row r="91" spans="1:16" x14ac:dyDescent="0.15">
      <c r="A91">
        <f>(A90+1)</f>
        <v>90</v>
      </c>
      <c r="B91" s="27" t="s">
        <v>1705</v>
      </c>
      <c r="C91" s="47" t="s">
        <v>1488</v>
      </c>
      <c r="D91" s="37">
        <f>E91+F91</f>
        <v>7</v>
      </c>
      <c r="E91" s="42">
        <f>COUNTIF(Toernooien!$A$11:$GC$399,B91)</f>
        <v>6</v>
      </c>
      <c r="F91" s="44">
        <f>COUNTIF(Toernooien!$A$11:$GC$399,C91)</f>
        <v>1</v>
      </c>
      <c r="G91" s="18"/>
      <c r="M91">
        <f>M90+1</f>
        <v>90</v>
      </c>
      <c r="N91" s="6" t="s">
        <v>3301</v>
      </c>
      <c r="O91" s="71">
        <f>COUNTIF(Toernooien!$A$11:$GC$400,N91)</f>
        <v>2</v>
      </c>
      <c r="P91" s="43"/>
    </row>
    <row r="92" spans="1:16" x14ac:dyDescent="0.15">
      <c r="A92">
        <f>(A91+1)</f>
        <v>91</v>
      </c>
      <c r="B92" s="27" t="s">
        <v>936</v>
      </c>
      <c r="C92" s="47" t="s">
        <v>854</v>
      </c>
      <c r="D92" s="37">
        <f>E92+F92</f>
        <v>7</v>
      </c>
      <c r="E92" s="42">
        <f>COUNTIF(Toernooien!$A$11:$GC$399,B92)</f>
        <v>4</v>
      </c>
      <c r="F92" s="44">
        <f>COUNTIF(Toernooien!$A$11:$GC$399,C92)</f>
        <v>3</v>
      </c>
      <c r="G92" s="18"/>
      <c r="M92">
        <f>M91+1</f>
        <v>91</v>
      </c>
      <c r="N92" s="6" t="s">
        <v>3386</v>
      </c>
      <c r="O92" s="71">
        <f>COUNTIF(Toernooien!$A$11:$GC$400,N92)</f>
        <v>2</v>
      </c>
      <c r="P92" s="43"/>
    </row>
    <row r="93" spans="1:16" x14ac:dyDescent="0.15">
      <c r="A93">
        <f>(A92+1)</f>
        <v>92</v>
      </c>
      <c r="B93" s="27" t="s">
        <v>1977</v>
      </c>
      <c r="C93" s="47" t="s">
        <v>2041</v>
      </c>
      <c r="D93" s="37">
        <f>E93+F93</f>
        <v>7</v>
      </c>
      <c r="E93" s="42">
        <f>COUNTIF(Toernooien!$A$11:$GC$399,B93)</f>
        <v>4</v>
      </c>
      <c r="F93" s="44">
        <f>COUNTIF(Toernooien!$A$11:$GC$399,C93)</f>
        <v>3</v>
      </c>
      <c r="G93" s="18"/>
      <c r="M93">
        <f>M92+1</f>
        <v>92</v>
      </c>
      <c r="N93" t="s">
        <v>569</v>
      </c>
      <c r="O93" s="71">
        <f>COUNTIF(Toernooien!$A$11:$GC$400,N93)</f>
        <v>2</v>
      </c>
      <c r="P93" s="43"/>
    </row>
    <row r="94" spans="1:16" x14ac:dyDescent="0.15">
      <c r="A94">
        <f>(A93+1)</f>
        <v>93</v>
      </c>
      <c r="B94" s="27" t="s">
        <v>2156</v>
      </c>
      <c r="C94" s="47" t="s">
        <v>2262</v>
      </c>
      <c r="D94" s="37">
        <f>E94+F94</f>
        <v>7</v>
      </c>
      <c r="E94" s="42">
        <f>COUNTIF(Toernooien!$A$11:$GC$399,B94)</f>
        <v>3</v>
      </c>
      <c r="F94" s="44">
        <f>COUNTIF(Toernooien!$A$11:$GC$399,C94)</f>
        <v>4</v>
      </c>
      <c r="G94" s="18" t="s">
        <v>719</v>
      </c>
      <c r="M94">
        <f>M93+1</f>
        <v>93</v>
      </c>
      <c r="N94" t="s">
        <v>566</v>
      </c>
      <c r="O94" s="71">
        <f>COUNTIF(Toernooien!$A$11:$GC$400,N94)</f>
        <v>1</v>
      </c>
      <c r="P94" s="43"/>
    </row>
    <row r="95" spans="1:16" x14ac:dyDescent="0.15">
      <c r="A95">
        <f>(A94+1)</f>
        <v>94</v>
      </c>
      <c r="B95" s="27" t="s">
        <v>1081</v>
      </c>
      <c r="C95" s="47" t="s">
        <v>1466</v>
      </c>
      <c r="D95" s="37">
        <f>E95+F95</f>
        <v>7</v>
      </c>
      <c r="E95" s="42">
        <f>COUNTIF(Toernooien!$A$11:$GC$399,B95)</f>
        <v>3</v>
      </c>
      <c r="F95" s="44">
        <f>COUNTIF(Toernooien!$A$11:$GC$399,C95)</f>
        <v>4</v>
      </c>
      <c r="M95">
        <f>M94+1</f>
        <v>94</v>
      </c>
      <c r="N95" s="6" t="s">
        <v>3539</v>
      </c>
      <c r="O95" s="71">
        <f>COUNTIF(Toernooien!$A$11:$GC$400,N95)</f>
        <v>1</v>
      </c>
      <c r="P95" s="43"/>
    </row>
    <row r="96" spans="1:16" x14ac:dyDescent="0.15">
      <c r="A96">
        <f>(A95+1)</f>
        <v>95</v>
      </c>
      <c r="B96" s="27" t="s">
        <v>887</v>
      </c>
      <c r="C96" s="47" t="s">
        <v>765</v>
      </c>
      <c r="D96" s="37">
        <f>E96+F96</f>
        <v>7</v>
      </c>
      <c r="E96" s="42">
        <f>COUNTIF(Toernooien!$A$11:$GC$399,B96)</f>
        <v>3</v>
      </c>
      <c r="F96" s="44">
        <f>COUNTIF(Toernooien!$A$11:$GC$399,C96)</f>
        <v>4</v>
      </c>
      <c r="G96" s="18"/>
      <c r="M96">
        <f>M95+1</f>
        <v>95</v>
      </c>
      <c r="N96" t="s">
        <v>502</v>
      </c>
      <c r="O96" s="71">
        <f>COUNTIF(Toernooien!$A$11:$GC$400,N96)</f>
        <v>1</v>
      </c>
      <c r="P96" s="43"/>
    </row>
    <row r="97" spans="1:16" x14ac:dyDescent="0.15">
      <c r="A97">
        <f>(A96+1)</f>
        <v>96</v>
      </c>
      <c r="B97" s="27" t="s">
        <v>174</v>
      </c>
      <c r="C97" s="63" t="s">
        <v>173</v>
      </c>
      <c r="D97" s="37">
        <f>E97+F97</f>
        <v>7</v>
      </c>
      <c r="E97" s="42">
        <f>COUNTIF(Toernooien!$A$11:$GC$399,B97)</f>
        <v>2</v>
      </c>
      <c r="F97" s="44">
        <f>COUNTIF(Toernooien!$A$11:$GC$399,C97)</f>
        <v>5</v>
      </c>
      <c r="G97" s="18"/>
      <c r="M97">
        <f>M96+1</f>
        <v>96</v>
      </c>
      <c r="N97" t="s">
        <v>351</v>
      </c>
      <c r="O97" s="71">
        <f>COUNTIF(Toernooien!$A$11:$GC$400,N97)</f>
        <v>1</v>
      </c>
      <c r="P97" s="43"/>
    </row>
    <row r="98" spans="1:16" x14ac:dyDescent="0.15">
      <c r="A98">
        <f>(A97+1)</f>
        <v>97</v>
      </c>
      <c r="B98" s="27" t="s">
        <v>1148</v>
      </c>
      <c r="C98" s="47" t="s">
        <v>990</v>
      </c>
      <c r="D98" s="37">
        <f>E98+F98</f>
        <v>7</v>
      </c>
      <c r="E98" s="42">
        <f>COUNTIF(Toernooien!$A$11:$GC$399,B98)</f>
        <v>2</v>
      </c>
      <c r="F98" s="44">
        <f>COUNTIF(Toernooien!$A$11:$GC$399,C98)</f>
        <v>5</v>
      </c>
      <c r="G98" s="18" t="s">
        <v>719</v>
      </c>
      <c r="M98">
        <f>M97+1</f>
        <v>97</v>
      </c>
      <c r="N98" s="6" t="s">
        <v>3411</v>
      </c>
      <c r="O98" s="71">
        <f>COUNTIF(Toernooien!$A$11:$GC$400,N98)</f>
        <v>1</v>
      </c>
      <c r="P98" s="43"/>
    </row>
    <row r="99" spans="1:16" x14ac:dyDescent="0.15">
      <c r="A99">
        <f>(A98+1)</f>
        <v>98</v>
      </c>
      <c r="B99" s="27" t="s">
        <v>1688</v>
      </c>
      <c r="C99" s="47" t="s">
        <v>816</v>
      </c>
      <c r="D99" s="37">
        <f>E99+F99</f>
        <v>6</v>
      </c>
      <c r="E99" s="42">
        <f>COUNTIF(Toernooien!$A$11:$GC$399,B99)</f>
        <v>6</v>
      </c>
      <c r="F99" s="44">
        <f>COUNTIF(Toernooien!$A$11:$GC$399,C99)</f>
        <v>0</v>
      </c>
      <c r="G99" s="18"/>
      <c r="M99">
        <f>M98+1</f>
        <v>98</v>
      </c>
      <c r="N99" s="6" t="s">
        <v>3444</v>
      </c>
      <c r="O99" s="71">
        <f>COUNTIF(Toernooien!$A$11:$GC$400,N99)</f>
        <v>1</v>
      </c>
      <c r="P99" s="43"/>
    </row>
    <row r="100" spans="1:16" x14ac:dyDescent="0.15">
      <c r="A100">
        <f>(A99+1)</f>
        <v>99</v>
      </c>
      <c r="B100" s="27" t="s">
        <v>1926</v>
      </c>
      <c r="C100" s="47" t="s">
        <v>782</v>
      </c>
      <c r="D100" s="37">
        <f>E100+F100</f>
        <v>6</v>
      </c>
      <c r="E100" s="42">
        <f>COUNTIF(Toernooien!$A$11:$GC$399,B100)</f>
        <v>6</v>
      </c>
      <c r="F100" s="44">
        <f>COUNTIF(Toernooien!$A$11:$GC$399,C100)</f>
        <v>0</v>
      </c>
      <c r="G100" s="18"/>
      <c r="M100">
        <f>M99+1</f>
        <v>99</v>
      </c>
      <c r="N100" t="s">
        <v>564</v>
      </c>
      <c r="O100" s="71">
        <f>COUNTIF(Toernooien!$A$11:$GC$400,N100)</f>
        <v>1</v>
      </c>
      <c r="P100" s="43"/>
    </row>
    <row r="101" spans="1:16" x14ac:dyDescent="0.15">
      <c r="A101">
        <f>(A100+1)</f>
        <v>100</v>
      </c>
      <c r="B101" s="27" t="s">
        <v>1877</v>
      </c>
      <c r="C101" s="47" t="s">
        <v>782</v>
      </c>
      <c r="D101" s="37">
        <f>E101+F101</f>
        <v>6</v>
      </c>
      <c r="E101" s="42">
        <f>COUNTIF(Toernooien!$A$11:$GC$399,B101)</f>
        <v>6</v>
      </c>
      <c r="F101" s="44">
        <f>COUNTIF(Toernooien!$A$11:$GC$399,C101)</f>
        <v>0</v>
      </c>
      <c r="G101" s="18"/>
      <c r="M101">
        <f>M100+1</f>
        <v>100</v>
      </c>
      <c r="N101" t="s">
        <v>2194</v>
      </c>
      <c r="O101" s="71">
        <f>COUNTIF(Toernooien!$A$11:$GC$400,N101)</f>
        <v>1</v>
      </c>
      <c r="P101" s="43"/>
    </row>
    <row r="102" spans="1:16" x14ac:dyDescent="0.15">
      <c r="A102">
        <f>(A101+1)</f>
        <v>101</v>
      </c>
      <c r="B102" s="27" t="s">
        <v>2320</v>
      </c>
      <c r="C102" s="63" t="s">
        <v>2321</v>
      </c>
      <c r="D102" s="37">
        <f>E102+F102</f>
        <v>6</v>
      </c>
      <c r="E102" s="42">
        <f>COUNTIF(Toernooien!$A$11:$GC$399,B102)</f>
        <v>6</v>
      </c>
      <c r="F102" s="44">
        <f>COUNTIF(Toernooien!$A$11:$GC$399,C102)</f>
        <v>0</v>
      </c>
      <c r="G102" s="18"/>
      <c r="M102">
        <f>M101+1</f>
        <v>101</v>
      </c>
      <c r="N102" s="6" t="s">
        <v>3318</v>
      </c>
      <c r="O102" s="71">
        <f>COUNTIF(Toernooien!$A$11:$GC$400,N102)</f>
        <v>1</v>
      </c>
      <c r="P102" s="43"/>
    </row>
    <row r="103" spans="1:16" x14ac:dyDescent="0.15">
      <c r="A103">
        <f>(A102+1)</f>
        <v>102</v>
      </c>
      <c r="B103" s="27" t="s">
        <v>1936</v>
      </c>
      <c r="C103" s="47" t="s">
        <v>843</v>
      </c>
      <c r="D103" s="37">
        <f>E103+F103</f>
        <v>6</v>
      </c>
      <c r="E103" s="42">
        <f>COUNTIF(Toernooien!$A$11:$GC$399,B103)</f>
        <v>6</v>
      </c>
      <c r="F103" s="44">
        <f>COUNTIF(Toernooien!$A$11:$GC$399,C103)</f>
        <v>0</v>
      </c>
      <c r="G103" s="18"/>
      <c r="M103">
        <f>M102+1</f>
        <v>102</v>
      </c>
      <c r="N103" t="s">
        <v>356</v>
      </c>
      <c r="O103" s="71">
        <f>COUNTIF(Toernooien!$A$11:$GC$400,N103)</f>
        <v>1</v>
      </c>
      <c r="P103" s="43"/>
    </row>
    <row r="104" spans="1:16" x14ac:dyDescent="0.15">
      <c r="A104">
        <f>(A103+1)</f>
        <v>103</v>
      </c>
      <c r="B104" s="27" t="s">
        <v>1778</v>
      </c>
      <c r="C104" s="47" t="s">
        <v>844</v>
      </c>
      <c r="D104" s="37">
        <f>E104+F104</f>
        <v>6</v>
      </c>
      <c r="E104" s="42">
        <f>COUNTIF(Toernooien!$A$11:$GC$399,B104)</f>
        <v>6</v>
      </c>
      <c r="F104" s="44">
        <f>COUNTIF(Toernooien!$A$11:$GC$399,C104)</f>
        <v>0</v>
      </c>
      <c r="M104">
        <f>M103+1</f>
        <v>103</v>
      </c>
      <c r="N104" t="s">
        <v>2196</v>
      </c>
      <c r="O104" s="71">
        <f>COUNTIF(Toernooien!$A$11:$GC$400,N104)</f>
        <v>1</v>
      </c>
      <c r="P104" s="43"/>
    </row>
    <row r="105" spans="1:16" x14ac:dyDescent="0.15">
      <c r="A105">
        <f>(A104+1)</f>
        <v>104</v>
      </c>
      <c r="B105" s="27" t="s">
        <v>1908</v>
      </c>
      <c r="C105" s="47" t="s">
        <v>952</v>
      </c>
      <c r="D105" s="37">
        <f>E105+F105</f>
        <v>6</v>
      </c>
      <c r="E105" s="42">
        <f>COUNTIF(Toernooien!$A$11:$GC$399,B105)</f>
        <v>6</v>
      </c>
      <c r="F105" s="44">
        <f>COUNTIF(Toernooien!$A$11:$GC$399,C105)</f>
        <v>0</v>
      </c>
      <c r="G105" s="18" t="s">
        <v>1863</v>
      </c>
      <c r="M105">
        <f>M104+1</f>
        <v>104</v>
      </c>
      <c r="N105" s="6" t="s">
        <v>3403</v>
      </c>
      <c r="O105" s="71">
        <f>COUNTIF(Toernooien!$A$11:$GC$400,N105)</f>
        <v>1</v>
      </c>
      <c r="P105" s="43"/>
    </row>
    <row r="106" spans="1:16" x14ac:dyDescent="0.15">
      <c r="A106">
        <f>(A105+1)</f>
        <v>105</v>
      </c>
      <c r="B106" s="27" t="s">
        <v>1690</v>
      </c>
      <c r="C106" s="47" t="s">
        <v>845</v>
      </c>
      <c r="D106" s="37">
        <f>E106+F106</f>
        <v>6</v>
      </c>
      <c r="E106" s="42">
        <f>COUNTIF(Toernooien!$A$11:$GC$399,B106)</f>
        <v>6</v>
      </c>
      <c r="F106" s="44">
        <f>COUNTIF(Toernooien!$A$11:$GC$399,C106)</f>
        <v>0</v>
      </c>
      <c r="G106" s="18"/>
      <c r="M106">
        <f>M105+1</f>
        <v>105</v>
      </c>
      <c r="N106" s="6" t="s">
        <v>3498</v>
      </c>
      <c r="O106" s="71">
        <f>COUNTIF(Toernooien!$A$11:$GC$400,N106)</f>
        <v>1</v>
      </c>
      <c r="P106" s="43"/>
    </row>
    <row r="107" spans="1:16" x14ac:dyDescent="0.15">
      <c r="A107">
        <f>(A106+1)</f>
        <v>106</v>
      </c>
      <c r="B107" s="27" t="s">
        <v>1313</v>
      </c>
      <c r="C107" s="47" t="s">
        <v>760</v>
      </c>
      <c r="D107" s="37">
        <f>E107+F107</f>
        <v>6</v>
      </c>
      <c r="E107" s="42">
        <f>COUNTIF(Toernooien!$A$11:$GC$399,B107)</f>
        <v>6</v>
      </c>
      <c r="F107" s="44">
        <f>COUNTIF(Toernooien!$A$11:$GC$399,C107)</f>
        <v>0</v>
      </c>
      <c r="G107" s="18"/>
      <c r="M107">
        <f>M106+1</f>
        <v>106</v>
      </c>
      <c r="N107" s="6" t="s">
        <v>3521</v>
      </c>
      <c r="O107" s="71">
        <f>COUNTIF(Toernooien!$A$11:$GC$400,N107)</f>
        <v>1</v>
      </c>
      <c r="P107" s="43"/>
    </row>
    <row r="108" spans="1:16" x14ac:dyDescent="0.15">
      <c r="A108">
        <f>(A107+1)</f>
        <v>107</v>
      </c>
      <c r="B108" s="27" t="s">
        <v>1576</v>
      </c>
      <c r="C108" s="47" t="s">
        <v>510</v>
      </c>
      <c r="D108" s="37">
        <f>E108+F108</f>
        <v>6</v>
      </c>
      <c r="E108" s="42">
        <f>COUNTIF(Toernooien!$A$11:$GC$399,B108)</f>
        <v>6</v>
      </c>
      <c r="F108" s="44">
        <f>COUNTIF(Toernooien!$A$11:$GC$399,C108)</f>
        <v>0</v>
      </c>
      <c r="M108">
        <f>M107+1</f>
        <v>107</v>
      </c>
      <c r="N108" t="s">
        <v>565</v>
      </c>
      <c r="O108" s="71">
        <f>COUNTIF(Toernooien!$A$11:$GC$400,N108)</f>
        <v>1</v>
      </c>
      <c r="P108" s="43"/>
    </row>
    <row r="109" spans="1:16" x14ac:dyDescent="0.15">
      <c r="A109">
        <f>(A108+1)</f>
        <v>108</v>
      </c>
      <c r="B109" s="27" t="s">
        <v>1620</v>
      </c>
      <c r="C109" s="47" t="s">
        <v>676</v>
      </c>
      <c r="D109" s="37">
        <f>E109+F109</f>
        <v>6</v>
      </c>
      <c r="E109" s="42">
        <f>COUNTIF(Toernooien!$A$11:$GC$399,B109)</f>
        <v>6</v>
      </c>
      <c r="F109" s="44">
        <f>COUNTIF(Toernooien!$A$11:$GC$399,C109)</f>
        <v>0</v>
      </c>
      <c r="G109" s="18"/>
      <c r="M109">
        <f>M108+1</f>
        <v>108</v>
      </c>
      <c r="N109" t="s">
        <v>352</v>
      </c>
      <c r="O109" s="71">
        <f>COUNTIF(Toernooien!$A$11:$GC$400,N109)</f>
        <v>1</v>
      </c>
      <c r="P109" s="43"/>
    </row>
    <row r="110" spans="1:16" x14ac:dyDescent="0.15">
      <c r="A110">
        <f>(A109+1)</f>
        <v>109</v>
      </c>
      <c r="B110" s="27" t="s">
        <v>1685</v>
      </c>
      <c r="C110" s="47" t="s">
        <v>1898</v>
      </c>
      <c r="D110" s="37">
        <f>E110+F110</f>
        <v>6</v>
      </c>
      <c r="E110" s="42">
        <f>COUNTIF(Toernooien!$A$11:$GC$399,B110)</f>
        <v>6</v>
      </c>
      <c r="F110" s="44">
        <f>COUNTIF(Toernooien!$A$11:$GC$399,C110)</f>
        <v>0</v>
      </c>
      <c r="G110" s="18"/>
      <c r="M110">
        <f>M109+1</f>
        <v>109</v>
      </c>
      <c r="N110" t="s">
        <v>568</v>
      </c>
      <c r="O110" s="71">
        <f>COUNTIF(Toernooien!$A$11:$GC$400,N110)</f>
        <v>1</v>
      </c>
      <c r="P110" s="43"/>
    </row>
    <row r="111" spans="1:16" x14ac:dyDescent="0.15">
      <c r="A111">
        <f>(A110+1)</f>
        <v>110</v>
      </c>
      <c r="B111" s="27" t="s">
        <v>1897</v>
      </c>
      <c r="C111" s="47" t="s">
        <v>677</v>
      </c>
      <c r="D111" s="37">
        <f>E111+F111</f>
        <v>6</v>
      </c>
      <c r="E111" s="42">
        <f>COUNTIF(Toernooien!$A$11:$GC$399,B111)</f>
        <v>6</v>
      </c>
      <c r="F111" s="44">
        <f>COUNTIF(Toernooien!$A$11:$GC$399,C111)</f>
        <v>0</v>
      </c>
      <c r="G111" s="18"/>
      <c r="M111">
        <f>M110+1</f>
        <v>110</v>
      </c>
      <c r="N111" s="6" t="s">
        <v>3316</v>
      </c>
      <c r="O111" s="71">
        <f>COUNTIF(Toernooien!$A$11:$GC$400,N111)</f>
        <v>1</v>
      </c>
      <c r="P111" s="43"/>
    </row>
    <row r="112" spans="1:16" x14ac:dyDescent="0.15">
      <c r="A112">
        <f>(A111+1)</f>
        <v>111</v>
      </c>
      <c r="B112" s="27" t="s">
        <v>1507</v>
      </c>
      <c r="C112" s="47" t="s">
        <v>669</v>
      </c>
      <c r="D112" s="37">
        <f>E112+F112</f>
        <v>6</v>
      </c>
      <c r="E112" s="42">
        <f>COUNTIF(Toernooien!$A$11:$GC$399,B112)</f>
        <v>6</v>
      </c>
      <c r="F112" s="44">
        <f>COUNTIF(Toernooien!$A$11:$GC$399,C112)</f>
        <v>0</v>
      </c>
      <c r="G112" s="18" t="s">
        <v>1863</v>
      </c>
      <c r="M112">
        <f>M111+1</f>
        <v>111</v>
      </c>
      <c r="N112" s="6" t="s">
        <v>3454</v>
      </c>
      <c r="O112" s="71">
        <f>COUNTIF(Toernooien!$A$11:$GC$400,N112)</f>
        <v>1</v>
      </c>
      <c r="P112" s="43"/>
    </row>
    <row r="113" spans="1:16" x14ac:dyDescent="0.15">
      <c r="A113">
        <f>(A112+1)</f>
        <v>112</v>
      </c>
      <c r="B113" s="27" t="s">
        <v>1525</v>
      </c>
      <c r="C113" s="47" t="s">
        <v>1819</v>
      </c>
      <c r="D113" s="37">
        <f>E113+F113</f>
        <v>6</v>
      </c>
      <c r="E113" s="42">
        <f>COUNTIF(Toernooien!$A$11:$GC$399,B113)</f>
        <v>4</v>
      </c>
      <c r="F113" s="44">
        <f>COUNTIF(Toernooien!$A$11:$GC$399,C113)</f>
        <v>2</v>
      </c>
      <c r="G113" s="18"/>
      <c r="M113">
        <f>M112+1</f>
        <v>112</v>
      </c>
      <c r="N113" s="6" t="s">
        <v>3503</v>
      </c>
      <c r="O113" s="71">
        <f>COUNTIF(Toernooien!$A$11:$GC$400,N113)</f>
        <v>1</v>
      </c>
      <c r="P113" s="43"/>
    </row>
    <row r="114" spans="1:16" x14ac:dyDescent="0.15">
      <c r="A114">
        <f>(A113+1)</f>
        <v>113</v>
      </c>
      <c r="B114" s="27" t="s">
        <v>2154</v>
      </c>
      <c r="C114" s="47" t="s">
        <v>1296</v>
      </c>
      <c r="D114" s="37">
        <f>E114+F114</f>
        <v>6</v>
      </c>
      <c r="E114" s="42">
        <f>COUNTIF(Toernooien!$A$11:$GC$399,B114)</f>
        <v>4</v>
      </c>
      <c r="F114" s="44">
        <f>COUNTIF(Toernooien!$A$11:$GC$399,C114)</f>
        <v>2</v>
      </c>
      <c r="G114" s="18"/>
      <c r="M114">
        <f>M113+1</f>
        <v>113</v>
      </c>
      <c r="N114" t="s">
        <v>1904</v>
      </c>
      <c r="O114" s="71">
        <f>COUNTIF(Toernooien!$A$11:$GC$400,N114)</f>
        <v>1</v>
      </c>
      <c r="P114" s="43"/>
    </row>
    <row r="115" spans="1:16" x14ac:dyDescent="0.15">
      <c r="A115">
        <f>(A114+1)</f>
        <v>114</v>
      </c>
      <c r="B115" t="s">
        <v>2760</v>
      </c>
      <c r="C115" s="47" t="s">
        <v>2719</v>
      </c>
      <c r="D115" s="37">
        <f>E115+F115</f>
        <v>6</v>
      </c>
      <c r="E115" s="42">
        <f>COUNTIF(Toernooien!$A$11:$GC$399,B115)</f>
        <v>3</v>
      </c>
      <c r="F115" s="44">
        <f>COUNTIF(Toernooien!$A$11:$GC$399,C115)</f>
        <v>3</v>
      </c>
      <c r="G115" s="18"/>
      <c r="M115">
        <f>M114+1</f>
        <v>114</v>
      </c>
      <c r="N115" t="s">
        <v>494</v>
      </c>
      <c r="O115" s="71">
        <f>COUNTIF(Toernooien!$A$11:$GC$400,N115)</f>
        <v>1</v>
      </c>
      <c r="P115" s="43"/>
    </row>
    <row r="116" spans="1:16" x14ac:dyDescent="0.15">
      <c r="A116">
        <f>(A115+1)</f>
        <v>115</v>
      </c>
      <c r="B116" s="27" t="s">
        <v>1419</v>
      </c>
      <c r="C116" s="47" t="s">
        <v>1541</v>
      </c>
      <c r="D116" s="37">
        <f>E116+F116</f>
        <v>6</v>
      </c>
      <c r="E116" s="42">
        <f>COUNTIF(Toernooien!$A$11:$GC$399,B116)</f>
        <v>3</v>
      </c>
      <c r="F116" s="44">
        <f>COUNTIF(Toernooien!$A$11:$GC$399,C116)</f>
        <v>3</v>
      </c>
      <c r="G116" s="18"/>
      <c r="M116">
        <f>M115+1</f>
        <v>115</v>
      </c>
      <c r="N116" t="s">
        <v>525</v>
      </c>
      <c r="O116" s="71">
        <f>COUNTIF(Toernooien!$A$11:$GC$400,N116)</f>
        <v>1</v>
      </c>
      <c r="P116" s="43"/>
    </row>
    <row r="117" spans="1:16" x14ac:dyDescent="0.15">
      <c r="A117">
        <f>(A116+1)</f>
        <v>116</v>
      </c>
      <c r="B117" s="27" t="s">
        <v>2450</v>
      </c>
      <c r="C117" s="63" t="s">
        <v>2442</v>
      </c>
      <c r="D117" s="37">
        <f>E117+F117</f>
        <v>6</v>
      </c>
      <c r="E117" s="42">
        <f>COUNTIF(Toernooien!$A$11:$GC$399,B117)</f>
        <v>2</v>
      </c>
      <c r="F117" s="44">
        <f>COUNTIF(Toernooien!$A$11:$GC$399,C117)</f>
        <v>4</v>
      </c>
      <c r="G117" s="18"/>
      <c r="M117">
        <f>M116+1</f>
        <v>116</v>
      </c>
      <c r="N117" t="s">
        <v>2208</v>
      </c>
      <c r="O117" s="71">
        <f>COUNTIF(Toernooien!$A$11:$GC$400,N117)</f>
        <v>1</v>
      </c>
      <c r="P117" s="43"/>
    </row>
    <row r="118" spans="1:16" x14ac:dyDescent="0.15">
      <c r="A118">
        <f>(A117+1)</f>
        <v>117</v>
      </c>
      <c r="B118" t="s">
        <v>2782</v>
      </c>
      <c r="C118" s="47" t="s">
        <v>2745</v>
      </c>
      <c r="D118" s="37">
        <f>E118+F118</f>
        <v>6</v>
      </c>
      <c r="E118" s="42">
        <f>COUNTIF(Toernooien!$A$11:$GC$399,B118)</f>
        <v>0</v>
      </c>
      <c r="F118" s="44">
        <f>COUNTIF(Toernooien!$A$11:$GC$399,C118)</f>
        <v>6</v>
      </c>
      <c r="G118" s="18"/>
      <c r="M118">
        <f>M117+1</f>
        <v>117</v>
      </c>
      <c r="N118" t="s">
        <v>2383</v>
      </c>
      <c r="O118" s="71">
        <f>COUNTIF(Toernooien!$A$11:$GC$400,N118)</f>
        <v>1</v>
      </c>
      <c r="P118" s="43"/>
    </row>
    <row r="119" spans="1:16" x14ac:dyDescent="0.15">
      <c r="A119">
        <f>(A118+1)</f>
        <v>118</v>
      </c>
      <c r="B119" s="27" t="s">
        <v>1145</v>
      </c>
      <c r="C119" s="47" t="s">
        <v>1382</v>
      </c>
      <c r="D119" s="37">
        <f>E119+F119</f>
        <v>6</v>
      </c>
      <c r="E119" s="42">
        <f>COUNTIF(Toernooien!$A$11:$GC$399,B119)</f>
        <v>0</v>
      </c>
      <c r="F119" s="44">
        <f>COUNTIF(Toernooien!$A$11:$GC$399,C119)</f>
        <v>6</v>
      </c>
      <c r="G119" s="18"/>
      <c r="M119">
        <f>M118+1</f>
        <v>118</v>
      </c>
      <c r="N119" t="s">
        <v>2595</v>
      </c>
      <c r="O119" s="71">
        <f>COUNTIF(Toernooien!$A$11:$GC$400,N119)</f>
        <v>1</v>
      </c>
      <c r="P119" s="43"/>
    </row>
    <row r="120" spans="1:16" x14ac:dyDescent="0.15">
      <c r="A120">
        <f>(A119+1)</f>
        <v>119</v>
      </c>
      <c r="B120" s="27" t="s">
        <v>2535</v>
      </c>
      <c r="C120" s="63" t="s">
        <v>2527</v>
      </c>
      <c r="D120" s="37">
        <f>E120+F120</f>
        <v>6</v>
      </c>
      <c r="E120" s="42">
        <f>COUNTIF(Toernooien!$A$11:$GC$399,B120)</f>
        <v>0</v>
      </c>
      <c r="F120" s="44">
        <f>COUNTIF(Toernooien!$A$11:$GC$399,C120)</f>
        <v>6</v>
      </c>
      <c r="G120" s="18"/>
      <c r="M120">
        <f>M119+1</f>
        <v>119</v>
      </c>
      <c r="N120" s="6" t="s">
        <v>3384</v>
      </c>
      <c r="O120" s="71">
        <f>COUNTIF(Toernooien!$A$11:$GC$400,N120)</f>
        <v>1</v>
      </c>
      <c r="P120" s="43"/>
    </row>
    <row r="121" spans="1:16" x14ac:dyDescent="0.15">
      <c r="A121">
        <f>(A120+1)</f>
        <v>120</v>
      </c>
      <c r="B121" s="27" t="s">
        <v>1144</v>
      </c>
      <c r="C121" s="47" t="s">
        <v>1294</v>
      </c>
      <c r="D121" s="37">
        <f>E121+F121</f>
        <v>6</v>
      </c>
      <c r="E121" s="42">
        <f>COUNTIF(Toernooien!$A$11:$GC$399,B121)</f>
        <v>0</v>
      </c>
      <c r="F121" s="44">
        <f>COUNTIF(Toernooien!$A$11:$GC$399,C121)</f>
        <v>6</v>
      </c>
      <c r="G121" s="18"/>
      <c r="M121">
        <f>M120+1</f>
        <v>120</v>
      </c>
      <c r="N121" s="6" t="s">
        <v>3392</v>
      </c>
      <c r="O121" s="71">
        <f>COUNTIF(Toernooien!$A$11:$GC$400,N121)</f>
        <v>1</v>
      </c>
      <c r="P121" s="43"/>
    </row>
    <row r="122" spans="1:16" x14ac:dyDescent="0.15">
      <c r="A122">
        <f>(A121+1)</f>
        <v>121</v>
      </c>
      <c r="B122" s="27" t="s">
        <v>903</v>
      </c>
      <c r="C122" s="47" t="s">
        <v>1279</v>
      </c>
      <c r="D122" s="37">
        <f>E122+F122</f>
        <v>6</v>
      </c>
      <c r="E122" s="42">
        <f>COUNTIF(Toernooien!$A$11:$GC$399,B122)</f>
        <v>0</v>
      </c>
      <c r="F122" s="44">
        <f>COUNTIF(Toernooien!$A$11:$GC$399,C122)</f>
        <v>6</v>
      </c>
      <c r="G122" s="18"/>
      <c r="M122">
        <f>M121+1</f>
        <v>121</v>
      </c>
      <c r="N122" s="6" t="s">
        <v>3483</v>
      </c>
      <c r="O122" s="71">
        <f>COUNTIF(Toernooien!$A$11:$GC$400,N122)</f>
        <v>1</v>
      </c>
      <c r="P122" s="43"/>
    </row>
    <row r="123" spans="1:16" x14ac:dyDescent="0.15">
      <c r="A123">
        <f>(A122+1)</f>
        <v>122</v>
      </c>
      <c r="B123" s="27" t="s">
        <v>226</v>
      </c>
      <c r="C123" s="63" t="s">
        <v>227</v>
      </c>
      <c r="D123" s="37">
        <f>E123+F123</f>
        <v>6</v>
      </c>
      <c r="E123" s="42">
        <f>COUNTIF(Toernooien!$A$11:$GC$399,B123)</f>
        <v>0</v>
      </c>
      <c r="F123" s="44">
        <f>COUNTIF(Toernooien!$A$11:$GC$399,C123)</f>
        <v>6</v>
      </c>
      <c r="G123" s="18"/>
      <c r="M123">
        <f>M122+1</f>
        <v>122</v>
      </c>
      <c r="N123" t="s">
        <v>2049</v>
      </c>
      <c r="O123" s="71">
        <f>COUNTIF(Toernooien!$A$11:$GC$400,N123)</f>
        <v>1</v>
      </c>
      <c r="P123" s="43"/>
    </row>
    <row r="124" spans="1:16" x14ac:dyDescent="0.15">
      <c r="A124">
        <f>(A123+1)</f>
        <v>123</v>
      </c>
      <c r="B124" s="27" t="s">
        <v>998</v>
      </c>
      <c r="C124" s="47" t="s">
        <v>1181</v>
      </c>
      <c r="D124" s="37">
        <f>E124+F124</f>
        <v>6</v>
      </c>
      <c r="E124" s="42">
        <f>COUNTIF(Toernooien!$A$11:$GC$399,B124)</f>
        <v>0</v>
      </c>
      <c r="F124" s="44">
        <f>COUNTIF(Toernooien!$A$11:$GC$399,C124)</f>
        <v>6</v>
      </c>
      <c r="G124" s="18"/>
      <c r="M124">
        <f>M123+1</f>
        <v>123</v>
      </c>
      <c r="N124" s="6" t="s">
        <v>3348</v>
      </c>
      <c r="O124" s="71">
        <f>COUNTIF(Toernooien!$A$11:$GC$400,N124)</f>
        <v>1</v>
      </c>
      <c r="P124" s="43"/>
    </row>
    <row r="125" spans="1:16" x14ac:dyDescent="0.15">
      <c r="A125">
        <f>(A124+1)</f>
        <v>124</v>
      </c>
      <c r="B125" s="27" t="s">
        <v>1594</v>
      </c>
      <c r="C125" s="47" t="s">
        <v>1173</v>
      </c>
      <c r="D125" s="37">
        <f>E125+F125</f>
        <v>5</v>
      </c>
      <c r="E125" s="42">
        <f>COUNTIF(Toernooien!$A$11:$GC$399,B125)</f>
        <v>5</v>
      </c>
      <c r="F125" s="44">
        <f>COUNTIF(Toernooien!$A$11:$GC$399,C125)</f>
        <v>0</v>
      </c>
      <c r="G125" s="18"/>
      <c r="M125">
        <f>M124+1</f>
        <v>124</v>
      </c>
      <c r="N125" s="6" t="s">
        <v>3522</v>
      </c>
      <c r="O125" s="71">
        <f>COUNTIF(Toernooien!$A$11:$GC$400,N125)</f>
        <v>1</v>
      </c>
      <c r="P125" s="43"/>
    </row>
    <row r="126" spans="1:16" x14ac:dyDescent="0.15">
      <c r="A126">
        <f>(A125+1)</f>
        <v>125</v>
      </c>
      <c r="B126" s="27" t="s">
        <v>548</v>
      </c>
      <c r="C126" s="47" t="s">
        <v>2678</v>
      </c>
      <c r="D126" s="37">
        <f>E126+F126</f>
        <v>5</v>
      </c>
      <c r="E126" s="42">
        <f>COUNTIF(Toernooien!$A$11:$GC$399,B126)</f>
        <v>5</v>
      </c>
      <c r="F126" s="44">
        <f>COUNTIF(Toernooien!$A$11:$GC$399,C126)</f>
        <v>0</v>
      </c>
      <c r="G126" s="18"/>
      <c r="M126">
        <f>M125+1</f>
        <v>125</v>
      </c>
      <c r="N126" s="6" t="s">
        <v>3320</v>
      </c>
      <c r="O126" s="71">
        <f>COUNTIF(Toernooien!$A$11:$GC$400,N126)</f>
        <v>1</v>
      </c>
      <c r="P126" s="43"/>
    </row>
    <row r="127" spans="1:16" x14ac:dyDescent="0.15">
      <c r="A127">
        <f>(A126+1)</f>
        <v>126</v>
      </c>
      <c r="B127" s="27" t="s">
        <v>1318</v>
      </c>
      <c r="C127" s="47" t="s">
        <v>957</v>
      </c>
      <c r="D127" s="37">
        <f>E127+F127</f>
        <v>5</v>
      </c>
      <c r="E127" s="42">
        <f>COUNTIF(Toernooien!$A$11:$GC$399,B127)</f>
        <v>5</v>
      </c>
      <c r="F127" s="44">
        <f>COUNTIF(Toernooien!$A$11:$GC$399,C127)</f>
        <v>0</v>
      </c>
      <c r="G127" s="18"/>
      <c r="M127">
        <f>M126+1</f>
        <v>126</v>
      </c>
      <c r="N127" s="6" t="s">
        <v>3314</v>
      </c>
      <c r="O127" s="71">
        <f>COUNTIF(Toernooien!$A$11:$GC$400,N127)</f>
        <v>1</v>
      </c>
      <c r="P127" s="43"/>
    </row>
    <row r="128" spans="1:16" ht="12.75" customHeight="1" x14ac:dyDescent="0.15">
      <c r="A128">
        <f>(A127+1)</f>
        <v>127</v>
      </c>
      <c r="B128" s="27" t="s">
        <v>1855</v>
      </c>
      <c r="C128" s="47" t="s">
        <v>671</v>
      </c>
      <c r="D128" s="37">
        <f>E128+F128</f>
        <v>5</v>
      </c>
      <c r="E128" s="42">
        <f>COUNTIF(Toernooien!$A$11:$GC$399,B128)</f>
        <v>5</v>
      </c>
      <c r="F128" s="44">
        <f>COUNTIF(Toernooien!$A$11:$GC$399,C128)</f>
        <v>0</v>
      </c>
      <c r="G128" s="18"/>
      <c r="M128">
        <f>M127+1</f>
        <v>127</v>
      </c>
      <c r="N128" s="6" t="s">
        <v>3538</v>
      </c>
      <c r="O128" s="71">
        <f>COUNTIF(Toernooien!$A$11:$GC$400,N128)</f>
        <v>1</v>
      </c>
      <c r="P128" s="43"/>
    </row>
    <row r="129" spans="1:16" x14ac:dyDescent="0.15">
      <c r="A129">
        <f>(A128+1)</f>
        <v>128</v>
      </c>
      <c r="B129" s="27" t="s">
        <v>1889</v>
      </c>
      <c r="C129" s="47" t="s">
        <v>672</v>
      </c>
      <c r="D129" s="37">
        <f>E129+F129</f>
        <v>5</v>
      </c>
      <c r="E129" s="42">
        <f>COUNTIF(Toernooien!$A$11:$GC$399,B129)</f>
        <v>5</v>
      </c>
      <c r="F129" s="44">
        <f>COUNTIF(Toernooien!$A$11:$GC$399,C129)</f>
        <v>0</v>
      </c>
      <c r="G129" s="18"/>
      <c r="M129">
        <f>M128+1</f>
        <v>128</v>
      </c>
      <c r="N129" t="s">
        <v>2382</v>
      </c>
      <c r="O129" s="71">
        <f>COUNTIF(Toernooien!$A$11:$GC$400,N129)</f>
        <v>1</v>
      </c>
      <c r="P129" s="43"/>
    </row>
    <row r="130" spans="1:16" x14ac:dyDescent="0.15">
      <c r="A130">
        <f>(A129+1)</f>
        <v>129</v>
      </c>
      <c r="B130" s="27" t="s">
        <v>1415</v>
      </c>
      <c r="C130" s="47" t="s">
        <v>1009</v>
      </c>
      <c r="D130" s="37">
        <f>E130+F130</f>
        <v>5</v>
      </c>
      <c r="E130" s="42">
        <f>COUNTIF(Toernooien!$A$11:$GC$399,B130)</f>
        <v>5</v>
      </c>
      <c r="F130" s="44">
        <f>COUNTIF(Toernooien!$A$11:$GC$399,C130)</f>
        <v>0</v>
      </c>
      <c r="G130" s="18"/>
      <c r="M130">
        <f>M129+1</f>
        <v>129</v>
      </c>
      <c r="N130" t="s">
        <v>503</v>
      </c>
      <c r="O130" s="71">
        <f>COUNTIF(Toernooien!$A$11:$GC$400,N130)</f>
        <v>1</v>
      </c>
      <c r="P130" s="43"/>
    </row>
    <row r="131" spans="1:16" x14ac:dyDescent="0.15">
      <c r="A131">
        <f>(A130+1)</f>
        <v>130</v>
      </c>
      <c r="B131" s="6" t="s">
        <v>2993</v>
      </c>
      <c r="C131" s="47" t="s">
        <v>2600</v>
      </c>
      <c r="D131" s="37">
        <f>E131+F131</f>
        <v>5</v>
      </c>
      <c r="E131" s="42">
        <f>COUNTIF(Toernooien!$A$11:$GC$399,B131)</f>
        <v>5</v>
      </c>
      <c r="F131" s="44">
        <f>COUNTIF(Toernooien!$A$11:$GC$399,C131)</f>
        <v>0</v>
      </c>
      <c r="G131" s="18"/>
      <c r="M131">
        <f t="shared" ref="M70:M132" si="4">M130+1</f>
        <v>130</v>
      </c>
      <c r="N131" t="s">
        <v>521</v>
      </c>
      <c r="O131" s="71">
        <f>COUNTIF(Toernooien!$A$11:$GC$400,N131)</f>
        <v>395</v>
      </c>
      <c r="P131" s="43"/>
    </row>
    <row r="132" spans="1:16" ht="14" thickBot="1" x14ac:dyDescent="0.2">
      <c r="A132">
        <f>(A131+1)</f>
        <v>131</v>
      </c>
      <c r="B132" s="27" t="s">
        <v>2464</v>
      </c>
      <c r="C132" s="63" t="s">
        <v>2465</v>
      </c>
      <c r="D132" s="37">
        <f>E132+F132</f>
        <v>5</v>
      </c>
      <c r="E132" s="42">
        <f>COUNTIF(Toernooien!$A$11:$GC$399,B132)</f>
        <v>5</v>
      </c>
      <c r="F132" s="44">
        <f>COUNTIF(Toernooien!$A$11:$GC$399,C132)</f>
        <v>0</v>
      </c>
      <c r="G132" s="18"/>
      <c r="M132" s="1">
        <f t="shared" si="4"/>
        <v>131</v>
      </c>
      <c r="N132" s="1" t="s">
        <v>490</v>
      </c>
      <c r="O132" s="73">
        <v>33</v>
      </c>
      <c r="P132" s="43"/>
    </row>
    <row r="133" spans="1:16" ht="16" x14ac:dyDescent="0.2">
      <c r="A133">
        <f>(A132+1)</f>
        <v>132</v>
      </c>
      <c r="B133" s="27" t="s">
        <v>1389</v>
      </c>
      <c r="C133" s="47" t="s">
        <v>513</v>
      </c>
      <c r="D133" s="37">
        <f>E133+F133</f>
        <v>5</v>
      </c>
      <c r="E133" s="42">
        <f>COUNTIF(Toernooien!$A$11:$GC$399,B133)</f>
        <v>5</v>
      </c>
      <c r="F133" s="44">
        <f>COUNTIF(Toernooien!$A$11:$GC$399,C133)</f>
        <v>0</v>
      </c>
      <c r="G133" s="18"/>
      <c r="M133"/>
      <c r="N133"/>
      <c r="O133" s="72">
        <f>SUM(O2:O132)</f>
        <v>3523</v>
      </c>
    </row>
    <row r="134" spans="1:16" x14ac:dyDescent="0.15">
      <c r="A134">
        <f>(A133+1)</f>
        <v>133</v>
      </c>
      <c r="B134" s="27" t="s">
        <v>1831</v>
      </c>
      <c r="C134" s="47" t="s">
        <v>782</v>
      </c>
      <c r="D134" s="37">
        <f>E134+F134</f>
        <v>5</v>
      </c>
      <c r="E134" s="42">
        <f>COUNTIF(Toernooien!$A$11:$GC$399,B134)</f>
        <v>5</v>
      </c>
      <c r="F134" s="44">
        <f>COUNTIF(Toernooien!$A$11:$GC$399,C134)</f>
        <v>0</v>
      </c>
      <c r="G134" s="18" t="s">
        <v>1863</v>
      </c>
      <c r="M134"/>
      <c r="N134"/>
    </row>
    <row r="135" spans="1:16" x14ac:dyDescent="0.15">
      <c r="A135">
        <f>(A134+1)</f>
        <v>134</v>
      </c>
      <c r="B135" s="27" t="s">
        <v>1416</v>
      </c>
      <c r="C135" s="47" t="s">
        <v>994</v>
      </c>
      <c r="D135" s="37">
        <f>E135+F135</f>
        <v>5</v>
      </c>
      <c r="E135" s="42">
        <f>COUNTIF(Toernooien!$A$11:$GC$399,B135)</f>
        <v>5</v>
      </c>
      <c r="F135" s="44">
        <f>COUNTIF(Toernooien!$A$11:$GC$399,C135)</f>
        <v>0</v>
      </c>
      <c r="G135" s="18"/>
      <c r="M135"/>
      <c r="N135"/>
    </row>
    <row r="136" spans="1:16" x14ac:dyDescent="0.15">
      <c r="A136">
        <f>(A135+1)</f>
        <v>135</v>
      </c>
      <c r="B136" s="27" t="s">
        <v>1609</v>
      </c>
      <c r="C136" s="47" t="s">
        <v>748</v>
      </c>
      <c r="D136" s="37">
        <f>E136+F136</f>
        <v>5</v>
      </c>
      <c r="E136" s="42">
        <f>COUNTIF(Toernooien!$A$11:$GC$399,B136)</f>
        <v>5</v>
      </c>
      <c r="F136" s="44">
        <f>COUNTIF(Toernooien!$A$11:$GC$399,C136)</f>
        <v>0</v>
      </c>
      <c r="G136" s="18"/>
      <c r="M136"/>
      <c r="N136"/>
    </row>
    <row r="137" spans="1:16" x14ac:dyDescent="0.15">
      <c r="A137">
        <f>(A136+1)</f>
        <v>136</v>
      </c>
      <c r="B137" s="27" t="s">
        <v>2115</v>
      </c>
      <c r="C137" s="47" t="s">
        <v>675</v>
      </c>
      <c r="D137" s="37">
        <f>E137+F137</f>
        <v>5</v>
      </c>
      <c r="E137" s="42">
        <f>COUNTIF(Toernooien!$A$11:$GC$399,B137)</f>
        <v>5</v>
      </c>
      <c r="F137" s="44">
        <f>COUNTIF(Toernooien!$A$11:$GC$399,C137)</f>
        <v>0</v>
      </c>
      <c r="G137" s="18"/>
      <c r="M137"/>
      <c r="N137"/>
    </row>
    <row r="138" spans="1:16" x14ac:dyDescent="0.15">
      <c r="A138">
        <f>(A137+1)</f>
        <v>137</v>
      </c>
      <c r="B138" t="s">
        <v>2799</v>
      </c>
      <c r="C138" s="47" t="s">
        <v>2825</v>
      </c>
      <c r="D138" s="37">
        <f>E138+F138</f>
        <v>5</v>
      </c>
      <c r="E138" s="42">
        <f>COUNTIF(Toernooien!$A$11:$GC$399,B138)</f>
        <v>5</v>
      </c>
      <c r="F138" s="44">
        <f>COUNTIF(Toernooien!$A$11:$GC$399,C138)</f>
        <v>0</v>
      </c>
      <c r="G138" s="18"/>
      <c r="M138"/>
      <c r="N138"/>
    </row>
    <row r="139" spans="1:16" x14ac:dyDescent="0.15">
      <c r="A139">
        <f>(A138+1)</f>
        <v>138</v>
      </c>
      <c r="B139" s="27" t="s">
        <v>992</v>
      </c>
      <c r="C139" s="47" t="s">
        <v>678</v>
      </c>
      <c r="D139" s="37">
        <f>E139+F139</f>
        <v>5</v>
      </c>
      <c r="E139" s="42">
        <f>COUNTIF(Toernooien!$A$11:$GC$399,B139)</f>
        <v>5</v>
      </c>
      <c r="F139" s="44">
        <f>COUNTIF(Toernooien!$A$11:$GC$399,C139)</f>
        <v>0</v>
      </c>
      <c r="G139" s="18"/>
      <c r="M139"/>
      <c r="N139"/>
    </row>
    <row r="140" spans="1:16" x14ac:dyDescent="0.15">
      <c r="A140">
        <f>(A139+1)</f>
        <v>139</v>
      </c>
      <c r="B140" s="27" t="s">
        <v>2157</v>
      </c>
      <c r="C140" s="47" t="s">
        <v>782</v>
      </c>
      <c r="D140" s="37">
        <f>E140+F140</f>
        <v>5</v>
      </c>
      <c r="E140" s="42">
        <f>COUNTIF(Toernooien!$A$11:$GC$399,B140)</f>
        <v>5</v>
      </c>
      <c r="F140" s="44">
        <f>COUNTIF(Toernooien!$A$11:$GC$399,C140)</f>
        <v>0</v>
      </c>
      <c r="G140" s="18"/>
      <c r="M140"/>
      <c r="N140"/>
    </row>
    <row r="141" spans="1:16" x14ac:dyDescent="0.15">
      <c r="A141">
        <f>(A140+1)</f>
        <v>140</v>
      </c>
      <c r="B141" s="27" t="s">
        <v>484</v>
      </c>
      <c r="C141" s="47" t="s">
        <v>485</v>
      </c>
      <c r="D141" s="37">
        <f>E141+F141</f>
        <v>5</v>
      </c>
      <c r="E141" s="42">
        <f>COUNTIF(Toernooien!$A$11:$GC$399,B141)</f>
        <v>5</v>
      </c>
      <c r="F141" s="44">
        <f>COUNTIF(Toernooien!$A$11:$GC$399,C141)</f>
        <v>0</v>
      </c>
      <c r="G141" s="18" t="s">
        <v>1863</v>
      </c>
      <c r="M141"/>
      <c r="N141"/>
    </row>
    <row r="142" spans="1:16" x14ac:dyDescent="0.15">
      <c r="A142">
        <f>(A141+1)</f>
        <v>141</v>
      </c>
      <c r="B142" s="27" t="s">
        <v>764</v>
      </c>
      <c r="C142" s="47" t="s">
        <v>661</v>
      </c>
      <c r="D142" s="37">
        <f>E142+F142</f>
        <v>5</v>
      </c>
      <c r="E142" s="42">
        <f>COUNTIF(Toernooien!$A$11:$GC$399,B142)</f>
        <v>5</v>
      </c>
      <c r="F142" s="44">
        <f>COUNTIF(Toernooien!$A$11:$GC$399,C142)</f>
        <v>0</v>
      </c>
      <c r="G142" s="18"/>
      <c r="M142"/>
      <c r="N142"/>
    </row>
    <row r="143" spans="1:16" x14ac:dyDescent="0.15">
      <c r="A143">
        <f>(A142+1)</f>
        <v>142</v>
      </c>
      <c r="B143" s="27" t="s">
        <v>602</v>
      </c>
      <c r="C143" s="47" t="s">
        <v>662</v>
      </c>
      <c r="D143" s="37">
        <f>E143+F143</f>
        <v>5</v>
      </c>
      <c r="E143" s="42">
        <f>COUNTIF(Toernooien!$A$11:$GC$399,B143)</f>
        <v>5</v>
      </c>
      <c r="F143" s="44">
        <f>COUNTIF(Toernooien!$A$11:$GC$399,C143)</f>
        <v>0</v>
      </c>
      <c r="G143" s="18"/>
      <c r="M143"/>
      <c r="N143"/>
    </row>
    <row r="144" spans="1:16" x14ac:dyDescent="0.15">
      <c r="A144">
        <f>(A143+1)</f>
        <v>143</v>
      </c>
      <c r="B144" s="27" t="s">
        <v>2457</v>
      </c>
      <c r="C144" s="63" t="s">
        <v>2458</v>
      </c>
      <c r="D144" s="37">
        <f>E144+F144</f>
        <v>5</v>
      </c>
      <c r="E144" s="42">
        <f>COUNTIF(Toernooien!$A$11:$GC$399,B144)</f>
        <v>5</v>
      </c>
      <c r="F144" s="44">
        <f>COUNTIF(Toernooien!$A$11:$GC$399,C144)</f>
        <v>0</v>
      </c>
      <c r="G144" s="18"/>
      <c r="M144"/>
      <c r="N144"/>
    </row>
    <row r="145" spans="1:14" x14ac:dyDescent="0.15">
      <c r="A145">
        <f>(A144+1)</f>
        <v>144</v>
      </c>
      <c r="B145" s="27" t="s">
        <v>1811</v>
      </c>
      <c r="C145" s="47" t="s">
        <v>624</v>
      </c>
      <c r="D145" s="37">
        <f>E145+F145</f>
        <v>5</v>
      </c>
      <c r="E145" s="42">
        <f>COUNTIF(Toernooien!$A$11:$GC$399,B145)</f>
        <v>5</v>
      </c>
      <c r="F145" s="44">
        <f>COUNTIF(Toernooien!$A$11:$GC$399,C145)</f>
        <v>0</v>
      </c>
      <c r="G145" s="18"/>
      <c r="M145"/>
      <c r="N145"/>
    </row>
    <row r="146" spans="1:14" x14ac:dyDescent="0.15">
      <c r="A146">
        <f>(A145+1)</f>
        <v>145</v>
      </c>
      <c r="B146" s="27" t="s">
        <v>1333</v>
      </c>
      <c r="C146" s="47" t="s">
        <v>710</v>
      </c>
      <c r="D146" s="37">
        <f>E146+F146</f>
        <v>5</v>
      </c>
      <c r="E146" s="42">
        <f>COUNTIF(Toernooien!$A$11:$GC$399,B146)</f>
        <v>5</v>
      </c>
      <c r="F146" s="44">
        <f>COUNTIF(Toernooien!$A$11:$GC$399,C146)</f>
        <v>0</v>
      </c>
      <c r="G146" s="18"/>
      <c r="M146"/>
      <c r="N146"/>
    </row>
    <row r="147" spans="1:14" x14ac:dyDescent="0.15">
      <c r="A147">
        <f>(A146+1)</f>
        <v>146</v>
      </c>
      <c r="B147" s="27" t="s">
        <v>1540</v>
      </c>
      <c r="C147" s="47" t="s">
        <v>517</v>
      </c>
      <c r="D147" s="37">
        <f>E147+F147</f>
        <v>5</v>
      </c>
      <c r="E147" s="42">
        <f>COUNTIF(Toernooien!$A$11:$GC$399,B147)</f>
        <v>5</v>
      </c>
      <c r="F147" s="44">
        <f>COUNTIF(Toernooien!$A$11:$GC$399,C147)</f>
        <v>0</v>
      </c>
      <c r="G147" s="18"/>
      <c r="M147"/>
      <c r="N147"/>
    </row>
    <row r="148" spans="1:14" x14ac:dyDescent="0.15">
      <c r="A148">
        <f>(A147+1)</f>
        <v>147</v>
      </c>
      <c r="B148" s="27" t="s">
        <v>2402</v>
      </c>
      <c r="C148" s="63" t="s">
        <v>2403</v>
      </c>
      <c r="D148" s="37">
        <f>E148+F148</f>
        <v>5</v>
      </c>
      <c r="E148" s="42">
        <f>COUNTIF(Toernooien!$A$11:$GC$399,B148)</f>
        <v>5</v>
      </c>
      <c r="F148" s="44">
        <f>COUNTIF(Toernooien!$A$11:$GC$399,C148)</f>
        <v>0</v>
      </c>
      <c r="G148" s="18"/>
      <c r="M148"/>
      <c r="N148"/>
    </row>
    <row r="149" spans="1:14" x14ac:dyDescent="0.15">
      <c r="A149">
        <f>(A148+1)</f>
        <v>148</v>
      </c>
      <c r="B149" s="27" t="s">
        <v>1256</v>
      </c>
      <c r="C149" s="47" t="s">
        <v>1523</v>
      </c>
      <c r="D149" s="37">
        <f>E149+F149</f>
        <v>5</v>
      </c>
      <c r="E149" s="42">
        <f>COUNTIF(Toernooien!$A$11:$GC$399,B149)</f>
        <v>3</v>
      </c>
      <c r="F149" s="44">
        <f>COUNTIF(Toernooien!$A$11:$GC$399,C149)</f>
        <v>2</v>
      </c>
      <c r="G149" s="18"/>
      <c r="M149"/>
      <c r="N149"/>
    </row>
    <row r="150" spans="1:14" x14ac:dyDescent="0.15">
      <c r="A150">
        <f>(A149+1)</f>
        <v>149</v>
      </c>
      <c r="B150" s="27" t="s">
        <v>1693</v>
      </c>
      <c r="C150" s="47" t="s">
        <v>2089</v>
      </c>
      <c r="D150" s="37">
        <f>E150+F150</f>
        <v>5</v>
      </c>
      <c r="E150" s="42">
        <f>COUNTIF(Toernooien!$A$11:$GC$399,B150)</f>
        <v>3</v>
      </c>
      <c r="F150" s="44">
        <f>COUNTIF(Toernooien!$A$11:$GC$399,C150)</f>
        <v>2</v>
      </c>
      <c r="G150" s="18" t="s">
        <v>719</v>
      </c>
      <c r="M150"/>
      <c r="N150"/>
    </row>
    <row r="151" spans="1:14" x14ac:dyDescent="0.15">
      <c r="A151">
        <f>(A150+1)</f>
        <v>150</v>
      </c>
      <c r="B151" s="27" t="s">
        <v>1409</v>
      </c>
      <c r="C151" s="47" t="s">
        <v>1489</v>
      </c>
      <c r="D151" s="37">
        <f>E151+F151</f>
        <v>5</v>
      </c>
      <c r="E151" s="42">
        <f>COUNTIF(Toernooien!$A$11:$GC$399,B151)</f>
        <v>3</v>
      </c>
      <c r="F151" s="44">
        <f>COUNTIF(Toernooien!$A$11:$GC$399,C151)</f>
        <v>2</v>
      </c>
      <c r="G151" s="18"/>
      <c r="M151"/>
      <c r="N151"/>
    </row>
    <row r="152" spans="1:14" x14ac:dyDescent="0.15">
      <c r="A152">
        <f>(A151+1)</f>
        <v>151</v>
      </c>
      <c r="B152" s="27" t="s">
        <v>935</v>
      </c>
      <c r="C152" s="47" t="s">
        <v>857</v>
      </c>
      <c r="D152" s="37">
        <f>E152+F152</f>
        <v>5</v>
      </c>
      <c r="E152" s="42">
        <f>COUNTIF(Toernooien!$A$11:$GC$399,B152)</f>
        <v>2</v>
      </c>
      <c r="F152" s="44">
        <f>COUNTIF(Toernooien!$A$11:$GC$399,C152)</f>
        <v>3</v>
      </c>
      <c r="G152" s="18"/>
      <c r="M152"/>
      <c r="N152"/>
    </row>
    <row r="153" spans="1:14" x14ac:dyDescent="0.15">
      <c r="A153">
        <f>(A152+1)</f>
        <v>152</v>
      </c>
      <c r="B153" s="27" t="s">
        <v>1770</v>
      </c>
      <c r="C153" s="47" t="s">
        <v>1305</v>
      </c>
      <c r="D153" s="37">
        <f>E153+F153</f>
        <v>5</v>
      </c>
      <c r="E153" s="42">
        <f>COUNTIF(Toernooien!$A$11:$GC$399,B153)</f>
        <v>2</v>
      </c>
      <c r="F153" s="44">
        <f>COUNTIF(Toernooien!$A$11:$GC$399,C153)</f>
        <v>3</v>
      </c>
      <c r="G153" s="18" t="s">
        <v>1863</v>
      </c>
      <c r="M153"/>
      <c r="N153"/>
    </row>
    <row r="154" spans="1:14" x14ac:dyDescent="0.15">
      <c r="A154">
        <f>(A153+1)</f>
        <v>153</v>
      </c>
      <c r="B154" s="27" t="s">
        <v>1478</v>
      </c>
      <c r="C154" s="47" t="s">
        <v>1192</v>
      </c>
      <c r="D154" s="37">
        <f>E154+F154</f>
        <v>5</v>
      </c>
      <c r="E154" s="42">
        <f>COUNTIF(Toernooien!$A$11:$GC$399,B154)</f>
        <v>2</v>
      </c>
      <c r="F154" s="44">
        <f>COUNTIF(Toernooien!$A$11:$GC$399,C154)</f>
        <v>3</v>
      </c>
      <c r="G154" s="18"/>
      <c r="M154"/>
      <c r="N154"/>
    </row>
    <row r="155" spans="1:14" x14ac:dyDescent="0.15">
      <c r="A155">
        <f>(A154+1)</f>
        <v>154</v>
      </c>
      <c r="B155" s="27" t="s">
        <v>2477</v>
      </c>
      <c r="C155" s="63" t="s">
        <v>2418</v>
      </c>
      <c r="D155" s="37">
        <f>E155+F155</f>
        <v>5</v>
      </c>
      <c r="E155" s="42">
        <f>COUNTIF(Toernooien!$A$11:$GC$399,B155)</f>
        <v>1</v>
      </c>
      <c r="F155" s="44">
        <f>COUNTIF(Toernooien!$A$11:$GC$399,C155)</f>
        <v>4</v>
      </c>
      <c r="G155" s="18"/>
      <c r="M155"/>
      <c r="N155"/>
    </row>
    <row r="156" spans="1:14" x14ac:dyDescent="0.15">
      <c r="A156">
        <f>(A155+1)</f>
        <v>155</v>
      </c>
      <c r="B156" s="27" t="s">
        <v>408</v>
      </c>
      <c r="C156" s="47" t="s">
        <v>407</v>
      </c>
      <c r="D156" s="37">
        <f>E156+F156</f>
        <v>5</v>
      </c>
      <c r="E156" s="42">
        <f>COUNTIF(Toernooien!$A$11:$GC$399,B156)</f>
        <v>1</v>
      </c>
      <c r="F156" s="44">
        <f>COUNTIF(Toernooien!$A$11:$GC$399,C156)</f>
        <v>4</v>
      </c>
      <c r="G156" s="18"/>
      <c r="M156"/>
      <c r="N156"/>
    </row>
    <row r="157" spans="1:14" x14ac:dyDescent="0.15">
      <c r="A157">
        <f>(A156+1)</f>
        <v>156</v>
      </c>
      <c r="B157" s="27" t="s">
        <v>1448</v>
      </c>
      <c r="C157" s="47" t="s">
        <v>1558</v>
      </c>
      <c r="D157" s="37">
        <f>E157+F157</f>
        <v>5</v>
      </c>
      <c r="E157" s="42">
        <f>COUNTIF(Toernooien!$A$11:$GC$399,B157)</f>
        <v>0</v>
      </c>
      <c r="F157" s="44">
        <f>COUNTIF(Toernooien!$A$11:$GC$399,C157)</f>
        <v>5</v>
      </c>
      <c r="G157" s="18"/>
      <c r="M157"/>
      <c r="N157"/>
    </row>
    <row r="158" spans="1:14" x14ac:dyDescent="0.15">
      <c r="A158">
        <f>(A157+1)</f>
        <v>157</v>
      </c>
      <c r="B158" s="27" t="s">
        <v>1043</v>
      </c>
      <c r="C158" s="47" t="s">
        <v>1559</v>
      </c>
      <c r="D158" s="37">
        <f>E158+F158</f>
        <v>5</v>
      </c>
      <c r="E158" s="42">
        <f>COUNTIF(Toernooien!$A$11:$GC$399,B158)</f>
        <v>0</v>
      </c>
      <c r="F158" s="44">
        <f>COUNTIF(Toernooien!$A$11:$GC$399,C158)</f>
        <v>5</v>
      </c>
      <c r="G158" s="18"/>
      <c r="M158"/>
      <c r="N158"/>
    </row>
    <row r="159" spans="1:14" x14ac:dyDescent="0.15">
      <c r="A159">
        <f>(A158+1)</f>
        <v>158</v>
      </c>
      <c r="B159" s="27" t="s">
        <v>108</v>
      </c>
      <c r="C159" s="63" t="s">
        <v>105</v>
      </c>
      <c r="D159" s="37">
        <f>E159+F159</f>
        <v>5</v>
      </c>
      <c r="E159" s="42">
        <f>COUNTIF(Toernooien!$A$11:$GC$399,B159)</f>
        <v>0</v>
      </c>
      <c r="F159" s="44">
        <f>COUNTIF(Toernooien!$A$11:$GC$399,C159)</f>
        <v>5</v>
      </c>
      <c r="G159" s="18"/>
      <c r="M159"/>
      <c r="N159"/>
    </row>
    <row r="160" spans="1:14" x14ac:dyDescent="0.15">
      <c r="A160">
        <f>(A159+1)</f>
        <v>159</v>
      </c>
      <c r="B160" s="27" t="s">
        <v>8</v>
      </c>
      <c r="C160" s="63" t="s">
        <v>3</v>
      </c>
      <c r="D160" s="37">
        <f>E160+F160</f>
        <v>5</v>
      </c>
      <c r="E160" s="42">
        <f>COUNTIF(Toernooien!$A$11:$GC$399,B160)</f>
        <v>0</v>
      </c>
      <c r="F160" s="44">
        <f>COUNTIF(Toernooien!$A$11:$GC$399,C160)</f>
        <v>5</v>
      </c>
      <c r="G160" s="18"/>
      <c r="M160"/>
      <c r="N160"/>
    </row>
    <row r="161" spans="1:14" x14ac:dyDescent="0.15">
      <c r="A161">
        <f>(A160+1)</f>
        <v>160</v>
      </c>
      <c r="B161" s="27" t="s">
        <v>365</v>
      </c>
      <c r="C161" s="47" t="s">
        <v>404</v>
      </c>
      <c r="D161" s="37">
        <f>E161+F161</f>
        <v>5</v>
      </c>
      <c r="E161" s="42">
        <f>COUNTIF(Toernooien!$A$11:$GC$399,B161)</f>
        <v>0</v>
      </c>
      <c r="F161" s="44">
        <f>COUNTIF(Toernooien!$A$11:$GC$399,C161)</f>
        <v>5</v>
      </c>
      <c r="G161" s="18"/>
      <c r="M161"/>
      <c r="N161"/>
    </row>
    <row r="162" spans="1:14" x14ac:dyDescent="0.15">
      <c r="A162">
        <f>(A161+1)</f>
        <v>161</v>
      </c>
      <c r="B162" s="27" t="s">
        <v>1146</v>
      </c>
      <c r="C162" s="47" t="s">
        <v>2263</v>
      </c>
      <c r="D162" s="37">
        <f>E162+F162</f>
        <v>5</v>
      </c>
      <c r="E162" s="42">
        <f>COUNTIF(Toernooien!$A$11:$GC$399,B162)</f>
        <v>0</v>
      </c>
      <c r="F162" s="44">
        <f>COUNTIF(Toernooien!$A$11:$GC$399,C162)</f>
        <v>5</v>
      </c>
      <c r="G162" s="18"/>
      <c r="M162"/>
      <c r="N162"/>
    </row>
    <row r="163" spans="1:14" x14ac:dyDescent="0.15">
      <c r="A163">
        <f>(A162+1)</f>
        <v>162</v>
      </c>
      <c r="B163" s="27" t="s">
        <v>1147</v>
      </c>
      <c r="C163" s="47" t="s">
        <v>1533</v>
      </c>
      <c r="D163" s="37">
        <f>E163+F163</f>
        <v>5</v>
      </c>
      <c r="E163" s="42">
        <f>COUNTIF(Toernooien!$A$11:$GC$399,B163)</f>
        <v>0</v>
      </c>
      <c r="F163" s="44">
        <f>COUNTIF(Toernooien!$A$11:$GC$399,C163)</f>
        <v>5</v>
      </c>
      <c r="G163" s="18"/>
      <c r="M163"/>
      <c r="N163"/>
    </row>
    <row r="164" spans="1:14" x14ac:dyDescent="0.15">
      <c r="A164">
        <f>(A163+1)</f>
        <v>163</v>
      </c>
      <c r="B164" s="27" t="s">
        <v>6</v>
      </c>
      <c r="C164" s="63" t="s">
        <v>5</v>
      </c>
      <c r="D164" s="37">
        <f>E164+F164</f>
        <v>5</v>
      </c>
      <c r="E164" s="42">
        <f>COUNTIF(Toernooien!$A$11:$GC$399,B164)</f>
        <v>0</v>
      </c>
      <c r="F164" s="44">
        <f>COUNTIF(Toernooien!$A$11:$GC$399,C164)</f>
        <v>5</v>
      </c>
      <c r="G164" s="18"/>
      <c r="M164"/>
      <c r="N164"/>
    </row>
    <row r="165" spans="1:14" x14ac:dyDescent="0.15">
      <c r="A165">
        <f>(A164+1)</f>
        <v>164</v>
      </c>
      <c r="B165" s="27" t="s">
        <v>1963</v>
      </c>
      <c r="C165" s="47" t="s">
        <v>508</v>
      </c>
      <c r="D165" s="37">
        <f>E165+F165</f>
        <v>4</v>
      </c>
      <c r="E165" s="42">
        <f>COUNTIF(Toernooien!$A$11:$GC$399,B165)</f>
        <v>4</v>
      </c>
      <c r="F165" s="44">
        <f>COUNTIF(Toernooien!$A$11:$GC$399,C165)</f>
        <v>0</v>
      </c>
      <c r="G165" s="18" t="s">
        <v>1863</v>
      </c>
      <c r="M165"/>
      <c r="N165"/>
    </row>
    <row r="166" spans="1:14" x14ac:dyDescent="0.15">
      <c r="A166">
        <f>(A165+1)</f>
        <v>165</v>
      </c>
      <c r="B166" t="s">
        <v>2574</v>
      </c>
      <c r="C166" s="47" t="s">
        <v>2587</v>
      </c>
      <c r="D166" s="37">
        <f>E166+F166</f>
        <v>4</v>
      </c>
      <c r="E166" s="42">
        <f>COUNTIF(Toernooien!$A$11:$GC$399,B166)</f>
        <v>4</v>
      </c>
      <c r="F166" s="44">
        <f>COUNTIF(Toernooien!$A$11:$GC$399,C166)</f>
        <v>0</v>
      </c>
      <c r="G166" s="18"/>
      <c r="M166"/>
      <c r="N166"/>
    </row>
    <row r="167" spans="1:14" x14ac:dyDescent="0.15">
      <c r="A167">
        <f>(A166+1)</f>
        <v>166</v>
      </c>
      <c r="B167" s="27" t="s">
        <v>1387</v>
      </c>
      <c r="C167" s="47" t="s">
        <v>512</v>
      </c>
      <c r="D167" s="37">
        <f>E167+F167</f>
        <v>4</v>
      </c>
      <c r="E167" s="42">
        <f>COUNTIF(Toernooien!$A$11:$GC$399,B167)</f>
        <v>4</v>
      </c>
      <c r="F167" s="44">
        <f>COUNTIF(Toernooien!$A$11:$GC$399,C167)</f>
        <v>0</v>
      </c>
      <c r="G167" s="18"/>
      <c r="M167"/>
      <c r="N167"/>
    </row>
    <row r="168" spans="1:14" x14ac:dyDescent="0.15">
      <c r="A168">
        <f>(A167+1)</f>
        <v>167</v>
      </c>
      <c r="B168" s="27" t="s">
        <v>1704</v>
      </c>
      <c r="C168" s="47" t="s">
        <v>1037</v>
      </c>
      <c r="D168" s="37">
        <f>E168+F168</f>
        <v>4</v>
      </c>
      <c r="E168" s="42">
        <f>COUNTIF(Toernooien!$A$11:$GC$399,B168)</f>
        <v>4</v>
      </c>
      <c r="F168" s="44">
        <f>COUNTIF(Toernooien!$A$11:$GC$399,C168)</f>
        <v>0</v>
      </c>
      <c r="G168" s="18"/>
      <c r="M168"/>
      <c r="N168"/>
    </row>
    <row r="169" spans="1:14" x14ac:dyDescent="0.15">
      <c r="A169">
        <f>(A168+1)</f>
        <v>168</v>
      </c>
      <c r="B169" s="27" t="s">
        <v>1924</v>
      </c>
      <c r="C169" s="47" t="s">
        <v>679</v>
      </c>
      <c r="D169" s="37">
        <f>E169+F169</f>
        <v>4</v>
      </c>
      <c r="E169" s="42">
        <f>COUNTIF(Toernooien!$A$11:$GC$399,B169)</f>
        <v>4</v>
      </c>
      <c r="F169" s="44">
        <f>COUNTIF(Toernooien!$A$11:$GC$399,C169)</f>
        <v>0</v>
      </c>
      <c r="G169" s="18" t="s">
        <v>1863</v>
      </c>
      <c r="M169"/>
      <c r="N169"/>
    </row>
    <row r="170" spans="1:14" x14ac:dyDescent="0.15">
      <c r="A170">
        <f>(A169+1)</f>
        <v>169</v>
      </c>
      <c r="B170" s="27" t="s">
        <v>1953</v>
      </c>
      <c r="C170" s="47" t="s">
        <v>680</v>
      </c>
      <c r="D170" s="37">
        <f>E170+F170</f>
        <v>4</v>
      </c>
      <c r="E170" s="42">
        <f>COUNTIF(Toernooien!$A$11:$GC$399,B170)</f>
        <v>4</v>
      </c>
      <c r="F170" s="44">
        <f>COUNTIF(Toernooien!$A$11:$GC$399,C170)</f>
        <v>0</v>
      </c>
      <c r="G170" s="18"/>
      <c r="M170"/>
      <c r="N170"/>
    </row>
    <row r="171" spans="1:14" x14ac:dyDescent="0.15">
      <c r="A171">
        <f>(A170+1)</f>
        <v>170</v>
      </c>
      <c r="B171" s="27" t="s">
        <v>1813</v>
      </c>
      <c r="C171" s="47" t="s">
        <v>509</v>
      </c>
      <c r="D171" s="37">
        <f>E171+F171</f>
        <v>4</v>
      </c>
      <c r="E171" s="42">
        <f>COUNTIF(Toernooien!$A$11:$GC$399,B171)</f>
        <v>4</v>
      </c>
      <c r="F171" s="44">
        <f>COUNTIF(Toernooien!$A$11:$GC$399,C171)</f>
        <v>0</v>
      </c>
      <c r="G171" s="18"/>
      <c r="M171"/>
      <c r="N171"/>
    </row>
    <row r="172" spans="1:14" x14ac:dyDescent="0.15">
      <c r="A172">
        <f>(A171+1)</f>
        <v>171</v>
      </c>
      <c r="B172" s="27" t="s">
        <v>1573</v>
      </c>
      <c r="C172" s="47" t="s">
        <v>681</v>
      </c>
      <c r="D172" s="37">
        <f>E172+F172</f>
        <v>4</v>
      </c>
      <c r="E172" s="42">
        <f>COUNTIF(Toernooien!$A$11:$GC$399,B172)</f>
        <v>4</v>
      </c>
      <c r="F172" s="44">
        <f>COUNTIF(Toernooien!$A$11:$GC$399,C172)</f>
        <v>0</v>
      </c>
      <c r="G172" s="18"/>
      <c r="M172"/>
      <c r="N172"/>
    </row>
    <row r="173" spans="1:14" x14ac:dyDescent="0.15">
      <c r="A173">
        <f>(A172+1)</f>
        <v>172</v>
      </c>
      <c r="B173" s="6" t="s">
        <v>2990</v>
      </c>
      <c r="C173" s="47" t="s">
        <v>2998</v>
      </c>
      <c r="D173" s="37">
        <f>E173+F173</f>
        <v>4</v>
      </c>
      <c r="E173" s="42">
        <f>COUNTIF(Toernooien!$A$11:$GC$399,B173)</f>
        <v>4</v>
      </c>
      <c r="F173" s="44">
        <f>COUNTIF(Toernooien!$A$11:$GC$399,C173)</f>
        <v>0</v>
      </c>
      <c r="G173" s="18"/>
      <c r="M173"/>
      <c r="N173"/>
    </row>
    <row r="174" spans="1:14" x14ac:dyDescent="0.15">
      <c r="A174">
        <f>(A173+1)</f>
        <v>173</v>
      </c>
      <c r="B174" s="27" t="s">
        <v>1386</v>
      </c>
      <c r="C174" s="47" t="s">
        <v>682</v>
      </c>
      <c r="D174" s="37">
        <f>E174+F174</f>
        <v>4</v>
      </c>
      <c r="E174" s="42">
        <f>COUNTIF(Toernooien!$A$11:$GC$399,B174)</f>
        <v>4</v>
      </c>
      <c r="F174" s="44">
        <f>COUNTIF(Toernooien!$A$11:$GC$399,C174)</f>
        <v>0</v>
      </c>
      <c r="G174" s="18"/>
      <c r="M174"/>
      <c r="N174"/>
    </row>
    <row r="175" spans="1:14" x14ac:dyDescent="0.15">
      <c r="A175">
        <f>(A174+1)</f>
        <v>174</v>
      </c>
      <c r="B175" s="27" t="s">
        <v>1579</v>
      </c>
      <c r="C175" s="47" t="s">
        <v>514</v>
      </c>
      <c r="D175" s="37">
        <f>E175+F175</f>
        <v>4</v>
      </c>
      <c r="E175" s="42">
        <f>COUNTIF(Toernooien!$A$11:$GC$399,B175)</f>
        <v>4</v>
      </c>
      <c r="F175" s="44">
        <f>COUNTIF(Toernooien!$A$11:$GC$399,C175)</f>
        <v>0</v>
      </c>
      <c r="G175" s="18"/>
      <c r="M175"/>
      <c r="N175"/>
    </row>
    <row r="176" spans="1:14" x14ac:dyDescent="0.15">
      <c r="A176">
        <f>(A175+1)</f>
        <v>175</v>
      </c>
      <c r="B176" s="27" t="s">
        <v>1909</v>
      </c>
      <c r="C176" s="47" t="s">
        <v>683</v>
      </c>
      <c r="D176" s="37">
        <f>E176+F176</f>
        <v>4</v>
      </c>
      <c r="E176" s="42">
        <f>COUNTIF(Toernooien!$A$11:$GC$399,B176)</f>
        <v>4</v>
      </c>
      <c r="F176" s="44">
        <f>COUNTIF(Toernooien!$A$11:$GC$399,C176)</f>
        <v>0</v>
      </c>
      <c r="M176"/>
      <c r="N176"/>
    </row>
    <row r="177" spans="1:14" x14ac:dyDescent="0.15">
      <c r="A177">
        <f>(A176+1)</f>
        <v>176</v>
      </c>
      <c r="B177" s="27" t="s">
        <v>2318</v>
      </c>
      <c r="C177" s="63" t="s">
        <v>2319</v>
      </c>
      <c r="D177" s="37">
        <f>E177+F177</f>
        <v>4</v>
      </c>
      <c r="E177" s="42">
        <f>COUNTIF(Toernooien!$A$11:$GC$399,B177)</f>
        <v>4</v>
      </c>
      <c r="F177" s="44">
        <f>COUNTIF(Toernooien!$A$11:$GC$399,C177)</f>
        <v>0</v>
      </c>
      <c r="G177" s="18"/>
      <c r="M177"/>
      <c r="N177"/>
    </row>
    <row r="178" spans="1:14" x14ac:dyDescent="0.15">
      <c r="A178">
        <f>(A177+1)</f>
        <v>177</v>
      </c>
      <c r="B178" s="27" t="s">
        <v>1875</v>
      </c>
      <c r="C178" s="47" t="s">
        <v>684</v>
      </c>
      <c r="D178" s="37">
        <f>E178+F178</f>
        <v>4</v>
      </c>
      <c r="E178" s="42">
        <f>COUNTIF(Toernooien!$A$11:$GC$399,B178)</f>
        <v>4</v>
      </c>
      <c r="F178" s="44">
        <f>COUNTIF(Toernooien!$A$11:$GC$399,C178)</f>
        <v>0</v>
      </c>
      <c r="G178" s="18"/>
      <c r="M178"/>
      <c r="N178"/>
    </row>
    <row r="179" spans="1:14" x14ac:dyDescent="0.15">
      <c r="A179">
        <f>(A178+1)</f>
        <v>178</v>
      </c>
      <c r="B179" s="27" t="s">
        <v>1959</v>
      </c>
      <c r="C179" s="47" t="s">
        <v>685</v>
      </c>
      <c r="D179" s="37">
        <f>E179+F179</f>
        <v>4</v>
      </c>
      <c r="E179" s="42">
        <f>COUNTIF(Toernooien!$A$11:$GC$399,B179)</f>
        <v>4</v>
      </c>
      <c r="F179" s="44">
        <f>COUNTIF(Toernooien!$A$11:$GC$399,C179)</f>
        <v>0</v>
      </c>
      <c r="G179" s="18"/>
      <c r="M179"/>
      <c r="N179"/>
    </row>
    <row r="180" spans="1:14" x14ac:dyDescent="0.15">
      <c r="A180">
        <f>(A179+1)</f>
        <v>179</v>
      </c>
      <c r="B180" s="27" t="s">
        <v>1698</v>
      </c>
      <c r="C180" s="47" t="s">
        <v>686</v>
      </c>
      <c r="D180" s="37">
        <f>E180+F180</f>
        <v>4</v>
      </c>
      <c r="E180" s="42">
        <f>COUNTIF(Toernooien!$A$11:$GC$399,B180)</f>
        <v>4</v>
      </c>
      <c r="F180" s="44">
        <f>COUNTIF(Toernooien!$A$11:$GC$399,C180)</f>
        <v>0</v>
      </c>
      <c r="G180" s="18"/>
      <c r="M180"/>
      <c r="N180"/>
    </row>
    <row r="181" spans="1:14" x14ac:dyDescent="0.15">
      <c r="A181">
        <f>(A180+1)</f>
        <v>180</v>
      </c>
      <c r="B181" s="27" t="s">
        <v>1405</v>
      </c>
      <c r="C181" s="47" t="s">
        <v>507</v>
      </c>
      <c r="D181" s="37">
        <f>E181+F181</f>
        <v>4</v>
      </c>
      <c r="E181" s="42">
        <f>COUNTIF(Toernooien!$A$11:$GC$399,B181)</f>
        <v>4</v>
      </c>
      <c r="F181" s="44">
        <f>COUNTIF(Toernooien!$A$11:$GC$399,C181)</f>
        <v>0</v>
      </c>
      <c r="G181" s="18"/>
      <c r="M181"/>
      <c r="N181"/>
    </row>
    <row r="182" spans="1:14" x14ac:dyDescent="0.15">
      <c r="A182">
        <f>(A181+1)</f>
        <v>181</v>
      </c>
      <c r="B182" s="27" t="s">
        <v>929</v>
      </c>
      <c r="C182" s="47" t="s">
        <v>761</v>
      </c>
      <c r="D182" s="37">
        <f>E182+F182</f>
        <v>4</v>
      </c>
      <c r="E182" s="42">
        <f>COUNTIF(Toernooien!$A$11:$GC$399,B182)</f>
        <v>4</v>
      </c>
      <c r="F182" s="44">
        <f>COUNTIF(Toernooien!$A$11:$GC$399,C182)</f>
        <v>0</v>
      </c>
      <c r="G182" s="18"/>
      <c r="M182"/>
      <c r="N182"/>
    </row>
    <row r="183" spans="1:14" x14ac:dyDescent="0.15">
      <c r="A183">
        <f>(A182+1)</f>
        <v>182</v>
      </c>
      <c r="B183" s="27" t="s">
        <v>1325</v>
      </c>
      <c r="C183" s="47" t="s">
        <v>867</v>
      </c>
      <c r="D183" s="37">
        <f>E183+F183</f>
        <v>4</v>
      </c>
      <c r="E183" s="42">
        <f>COUNTIF(Toernooien!$A$11:$GC$399,B183)</f>
        <v>4</v>
      </c>
      <c r="F183" s="44">
        <f>COUNTIF(Toernooien!$A$11:$GC$399,C183)</f>
        <v>0</v>
      </c>
      <c r="G183" s="18"/>
      <c r="M183"/>
      <c r="N183"/>
    </row>
    <row r="184" spans="1:14" x14ac:dyDescent="0.15">
      <c r="A184">
        <f>(A183+1)</f>
        <v>183</v>
      </c>
      <c r="B184" s="27" t="s">
        <v>714</v>
      </c>
      <c r="C184" s="47" t="s">
        <v>766</v>
      </c>
      <c r="D184" s="37">
        <f>E184+F184</f>
        <v>4</v>
      </c>
      <c r="E184" s="42">
        <f>COUNTIF(Toernooien!$A$11:$GC$399,B184)</f>
        <v>2</v>
      </c>
      <c r="F184" s="44">
        <f>COUNTIF(Toernooien!$A$11:$GC$399,C184)</f>
        <v>2</v>
      </c>
      <c r="G184" s="18"/>
      <c r="M184"/>
      <c r="N184"/>
    </row>
    <row r="185" spans="1:14" x14ac:dyDescent="0.15">
      <c r="A185">
        <f>(A184+1)</f>
        <v>184</v>
      </c>
      <c r="B185" s="27" t="s">
        <v>1950</v>
      </c>
      <c r="C185" s="47" t="s">
        <v>2042</v>
      </c>
      <c r="D185" s="37">
        <f>E185+F185</f>
        <v>4</v>
      </c>
      <c r="E185" s="42">
        <f>COUNTIF(Toernooien!$A$11:$GC$399,B185)</f>
        <v>2</v>
      </c>
      <c r="F185" s="44">
        <f>COUNTIF(Toernooien!$A$11:$GC$399,C185)</f>
        <v>2</v>
      </c>
      <c r="G185" s="18"/>
      <c r="M185"/>
      <c r="N185"/>
    </row>
    <row r="186" spans="1:14" x14ac:dyDescent="0.15">
      <c r="A186">
        <f>(A185+1)</f>
        <v>185</v>
      </c>
      <c r="B186" s="27" t="s">
        <v>641</v>
      </c>
      <c r="C186" s="47" t="s">
        <v>1481</v>
      </c>
      <c r="D186" s="37">
        <f>E186+F186</f>
        <v>4</v>
      </c>
      <c r="E186" s="42">
        <f>COUNTIF(Toernooien!$A$11:$GC$399,B186)</f>
        <v>2</v>
      </c>
      <c r="F186" s="44">
        <f>COUNTIF(Toernooien!$A$11:$GC$399,C186)</f>
        <v>2</v>
      </c>
      <c r="G186" s="18"/>
      <c r="M186"/>
      <c r="N186"/>
    </row>
    <row r="187" spans="1:14" x14ac:dyDescent="0.15">
      <c r="A187">
        <f>(A186+1)</f>
        <v>186</v>
      </c>
      <c r="B187" s="27" t="s">
        <v>2044</v>
      </c>
      <c r="C187" s="47" t="s">
        <v>2086</v>
      </c>
      <c r="D187" s="37">
        <f>E187+F187</f>
        <v>4</v>
      </c>
      <c r="E187" s="42">
        <f>COUNTIF(Toernooien!$A$11:$GC$399,B187)</f>
        <v>2</v>
      </c>
      <c r="F187" s="44">
        <f>COUNTIF(Toernooien!$A$11:$GC$399,C187)</f>
        <v>2</v>
      </c>
      <c r="G187" s="18"/>
      <c r="M187"/>
      <c r="N187"/>
    </row>
    <row r="188" spans="1:14" x14ac:dyDescent="0.15">
      <c r="A188">
        <f>(A187+1)</f>
        <v>187</v>
      </c>
      <c r="B188" s="27" t="s">
        <v>1769</v>
      </c>
      <c r="C188" s="47" t="s">
        <v>1291</v>
      </c>
      <c r="D188" s="37">
        <f>E188+F188</f>
        <v>4</v>
      </c>
      <c r="E188" s="42">
        <f>COUNTIF(Toernooien!$A$11:$GC$399,B188)</f>
        <v>2</v>
      </c>
      <c r="F188" s="44">
        <f>COUNTIF(Toernooien!$A$11:$GC$399,C188)</f>
        <v>2</v>
      </c>
      <c r="G188" s="18"/>
      <c r="M188"/>
      <c r="N188"/>
    </row>
    <row r="189" spans="1:14" x14ac:dyDescent="0.15">
      <c r="A189">
        <f>(A188+1)</f>
        <v>188</v>
      </c>
      <c r="B189" s="27" t="s">
        <v>1111</v>
      </c>
      <c r="C189" s="47" t="s">
        <v>805</v>
      </c>
      <c r="D189" s="37">
        <f>E189+F189</f>
        <v>4</v>
      </c>
      <c r="E189" s="42">
        <f>COUNTIF(Toernooien!$A$11:$GC$399,B189)</f>
        <v>1</v>
      </c>
      <c r="F189" s="44">
        <f>COUNTIF(Toernooien!$A$11:$GC$399,C189)</f>
        <v>3</v>
      </c>
      <c r="G189" s="18"/>
      <c r="M189"/>
      <c r="N189"/>
    </row>
    <row r="190" spans="1:14" x14ac:dyDescent="0.15">
      <c r="A190">
        <f>(A189+1)</f>
        <v>189</v>
      </c>
      <c r="B190" s="27" t="s">
        <v>1557</v>
      </c>
      <c r="C190" s="47" t="s">
        <v>1188</v>
      </c>
      <c r="D190" s="37">
        <f>E190+F190</f>
        <v>4</v>
      </c>
      <c r="E190" s="42">
        <f>COUNTIF(Toernooien!$A$11:$GC$399,B190)</f>
        <v>1</v>
      </c>
      <c r="F190" s="44">
        <f>COUNTIF(Toernooien!$A$11:$GC$399,C190)</f>
        <v>3</v>
      </c>
      <c r="G190" s="18" t="s">
        <v>1863</v>
      </c>
      <c r="M190"/>
      <c r="N190"/>
    </row>
    <row r="191" spans="1:14" x14ac:dyDescent="0.15">
      <c r="A191">
        <f>(A190+1)</f>
        <v>190</v>
      </c>
      <c r="B191" s="27" t="s">
        <v>558</v>
      </c>
      <c r="C191" s="47" t="s">
        <v>557</v>
      </c>
      <c r="D191" s="37">
        <f>E191+F191</f>
        <v>4</v>
      </c>
      <c r="E191" s="42">
        <f>COUNTIF(Toernooien!$A$11:$GC$399,B191)</f>
        <v>1</v>
      </c>
      <c r="F191" s="44">
        <f>COUNTIF(Toernooien!$A$11:$GC$399,C191)</f>
        <v>3</v>
      </c>
      <c r="G191" s="18"/>
      <c r="M191"/>
      <c r="N191"/>
    </row>
    <row r="192" spans="1:14" x14ac:dyDescent="0.15">
      <c r="A192">
        <f>(A191+1)</f>
        <v>191</v>
      </c>
      <c r="B192" s="27" t="s">
        <v>1402</v>
      </c>
      <c r="C192" s="47" t="s">
        <v>1682</v>
      </c>
      <c r="D192" s="37">
        <f>E192+F192</f>
        <v>4</v>
      </c>
      <c r="E192" s="42">
        <f>COUNTIF(Toernooien!$A$11:$GC$399,B192)</f>
        <v>1</v>
      </c>
      <c r="F192" s="44">
        <f>COUNTIF(Toernooien!$A$11:$GC$399,C192)</f>
        <v>3</v>
      </c>
      <c r="G192" s="18"/>
      <c r="M192"/>
      <c r="N192"/>
    </row>
    <row r="193" spans="1:14" x14ac:dyDescent="0.15">
      <c r="A193">
        <f>(A192+1)</f>
        <v>192</v>
      </c>
      <c r="B193" s="27" t="s">
        <v>1326</v>
      </c>
      <c r="C193" s="47" t="s">
        <v>1731</v>
      </c>
      <c r="D193" s="37">
        <f>E193+F193</f>
        <v>4</v>
      </c>
      <c r="E193" s="42">
        <f>COUNTIF(Toernooien!$A$11:$GC$399,B193)</f>
        <v>1</v>
      </c>
      <c r="F193" s="44">
        <f>COUNTIF(Toernooien!$A$11:$GC$399,C193)</f>
        <v>3</v>
      </c>
      <c r="G193" s="18"/>
      <c r="M193"/>
      <c r="N193"/>
    </row>
    <row r="194" spans="1:14" x14ac:dyDescent="0.15">
      <c r="A194">
        <f>(A193+1)</f>
        <v>193</v>
      </c>
      <c r="B194" s="27" t="s">
        <v>1444</v>
      </c>
      <c r="C194" s="47" t="s">
        <v>1356</v>
      </c>
      <c r="D194" s="37">
        <f>E194+F194</f>
        <v>4</v>
      </c>
      <c r="E194" s="42">
        <f>COUNTIF(Toernooien!$A$11:$GC$399,B194)</f>
        <v>1</v>
      </c>
      <c r="F194" s="44">
        <f>COUNTIF(Toernooien!$A$11:$GC$399,C194)</f>
        <v>3</v>
      </c>
      <c r="G194" s="18"/>
      <c r="M194"/>
      <c r="N194"/>
    </row>
    <row r="195" spans="1:14" x14ac:dyDescent="0.15">
      <c r="A195">
        <f>(A194+1)</f>
        <v>194</v>
      </c>
      <c r="B195" s="27" t="s">
        <v>1363</v>
      </c>
      <c r="C195" s="47" t="s">
        <v>1650</v>
      </c>
      <c r="D195" s="37">
        <f>E195+F195</f>
        <v>4</v>
      </c>
      <c r="E195" s="42">
        <f>COUNTIF(Toernooien!$A$11:$GC$399,B195)</f>
        <v>0</v>
      </c>
      <c r="F195" s="44">
        <f>COUNTIF(Toernooien!$A$11:$GC$399,C195)</f>
        <v>4</v>
      </c>
      <c r="G195" s="18"/>
      <c r="M195"/>
      <c r="N195"/>
    </row>
    <row r="196" spans="1:14" x14ac:dyDescent="0.15">
      <c r="A196">
        <f>(A195+1)</f>
        <v>195</v>
      </c>
      <c r="B196" t="s">
        <v>1013</v>
      </c>
      <c r="C196" s="47" t="s">
        <v>2889</v>
      </c>
      <c r="D196" s="37">
        <f>E196+F196</f>
        <v>4</v>
      </c>
      <c r="E196" s="42">
        <f>COUNTIF(Toernooien!$A$11:$GC$399,B196)</f>
        <v>0</v>
      </c>
      <c r="F196" s="44">
        <f>COUNTIF(Toernooien!$A$11:$GC$399,C196)</f>
        <v>4</v>
      </c>
      <c r="G196" s="18"/>
      <c r="M196"/>
      <c r="N196"/>
    </row>
    <row r="197" spans="1:14" x14ac:dyDescent="0.15">
      <c r="A197">
        <f>(A196+1)</f>
        <v>196</v>
      </c>
      <c r="B197" s="27" t="s">
        <v>211</v>
      </c>
      <c r="C197" s="63" t="s">
        <v>363</v>
      </c>
      <c r="D197" s="37">
        <f>E197+F197</f>
        <v>4</v>
      </c>
      <c r="E197" s="42">
        <f>COUNTIF(Toernooien!$A$11:$GC$399,B197)</f>
        <v>0</v>
      </c>
      <c r="F197" s="44">
        <f>COUNTIF(Toernooien!$A$11:$GC$399,C197)</f>
        <v>4</v>
      </c>
      <c r="G197" s="18"/>
      <c r="M197"/>
      <c r="N197"/>
    </row>
    <row r="198" spans="1:14" x14ac:dyDescent="0.15">
      <c r="A198">
        <f>(A197+1)</f>
        <v>197</v>
      </c>
      <c r="B198" s="27" t="s">
        <v>1422</v>
      </c>
      <c r="C198" s="47" t="s">
        <v>1545</v>
      </c>
      <c r="D198" s="37">
        <f>E198+F198</f>
        <v>4</v>
      </c>
      <c r="E198" s="42">
        <f>COUNTIF(Toernooien!$A$11:$GC$399,B198)</f>
        <v>0</v>
      </c>
      <c r="F198" s="44">
        <f>COUNTIF(Toernooien!$A$11:$GC$399,C198)</f>
        <v>4</v>
      </c>
      <c r="G198" s="18"/>
      <c r="M198"/>
      <c r="N198"/>
    </row>
    <row r="199" spans="1:14" x14ac:dyDescent="0.15">
      <c r="A199">
        <f>(A198+1)</f>
        <v>198</v>
      </c>
      <c r="B199" s="27" t="s">
        <v>1362</v>
      </c>
      <c r="C199" s="47" t="s">
        <v>1495</v>
      </c>
      <c r="D199" s="37">
        <f>E199+F199</f>
        <v>4</v>
      </c>
      <c r="E199" s="42">
        <f>COUNTIF(Toernooien!$A$11:$GC$399,B199)</f>
        <v>0</v>
      </c>
      <c r="F199" s="44">
        <f>COUNTIF(Toernooien!$A$11:$GC$399,C199)</f>
        <v>4</v>
      </c>
      <c r="G199" s="18"/>
      <c r="M199"/>
      <c r="N199"/>
    </row>
    <row r="200" spans="1:14" x14ac:dyDescent="0.15">
      <c r="A200">
        <f>(A199+1)</f>
        <v>199</v>
      </c>
      <c r="B200" s="27" t="s">
        <v>2447</v>
      </c>
      <c r="C200" s="63" t="s">
        <v>2441</v>
      </c>
      <c r="D200" s="37">
        <f>E200+F200</f>
        <v>4</v>
      </c>
      <c r="E200" s="42">
        <f>COUNTIF(Toernooien!$A$11:$GC$399,B200)</f>
        <v>0</v>
      </c>
      <c r="F200" s="44">
        <f>COUNTIF(Toernooien!$A$11:$GC$399,C200)</f>
        <v>4</v>
      </c>
      <c r="G200" s="18"/>
      <c r="M200"/>
      <c r="N200"/>
    </row>
    <row r="201" spans="1:14" x14ac:dyDescent="0.15">
      <c r="A201">
        <f>(A200+1)</f>
        <v>200</v>
      </c>
      <c r="B201" t="s">
        <v>2951</v>
      </c>
      <c r="C201" s="47" t="s">
        <v>2941</v>
      </c>
      <c r="D201" s="37">
        <f>E201+F201</f>
        <v>4</v>
      </c>
      <c r="E201" s="42">
        <f>COUNTIF(Toernooien!$A$11:$GC$399,B201)</f>
        <v>0</v>
      </c>
      <c r="F201" s="44">
        <f>COUNTIF(Toernooien!$A$11:$GC$399,C201)</f>
        <v>4</v>
      </c>
      <c r="G201" s="18"/>
      <c r="M201"/>
      <c r="N201"/>
    </row>
    <row r="202" spans="1:14" x14ac:dyDescent="0.15">
      <c r="A202">
        <f>(A201+1)</f>
        <v>201</v>
      </c>
      <c r="B202" t="s">
        <v>2924</v>
      </c>
      <c r="C202" s="47" t="s">
        <v>2916</v>
      </c>
      <c r="D202" s="37">
        <f>E202+F202</f>
        <v>4</v>
      </c>
      <c r="E202" s="42">
        <f>COUNTIF(Toernooien!$A$11:$GC$399,B202)</f>
        <v>0</v>
      </c>
      <c r="F202" s="44">
        <f>COUNTIF(Toernooien!$A$11:$GC$399,C202)</f>
        <v>4</v>
      </c>
      <c r="G202" s="18"/>
      <c r="M202"/>
      <c r="N202"/>
    </row>
    <row r="203" spans="1:14" x14ac:dyDescent="0.15">
      <c r="A203">
        <f>(A202+1)</f>
        <v>202</v>
      </c>
      <c r="B203" s="27" t="s">
        <v>1360</v>
      </c>
      <c r="C203" s="47" t="s">
        <v>1093</v>
      </c>
      <c r="D203" s="37">
        <f>E203+F203</f>
        <v>4</v>
      </c>
      <c r="E203" s="42">
        <f>COUNTIF(Toernooien!$A$11:$GC$399,B203)</f>
        <v>0</v>
      </c>
      <c r="F203" s="44">
        <f>COUNTIF(Toernooien!$A$11:$GC$399,C203)</f>
        <v>4</v>
      </c>
      <c r="G203" s="18"/>
      <c r="M203"/>
      <c r="N203"/>
    </row>
    <row r="204" spans="1:14" x14ac:dyDescent="0.15">
      <c r="A204">
        <f>(A203+1)</f>
        <v>203</v>
      </c>
      <c r="B204" s="27" t="s">
        <v>1445</v>
      </c>
      <c r="C204" s="47" t="s">
        <v>1357</v>
      </c>
      <c r="D204" s="37">
        <f>E204+F204</f>
        <v>4</v>
      </c>
      <c r="E204" s="42">
        <f>COUNTIF(Toernooien!$A$11:$GC$399,B204)</f>
        <v>0</v>
      </c>
      <c r="F204" s="44">
        <f>COUNTIF(Toernooien!$A$11:$GC$399,C204)</f>
        <v>4</v>
      </c>
      <c r="G204" s="18"/>
      <c r="M204"/>
      <c r="N204"/>
    </row>
    <row r="205" spans="1:14" x14ac:dyDescent="0.15">
      <c r="A205">
        <f>(A204+1)</f>
        <v>204</v>
      </c>
      <c r="B205" t="s">
        <v>2781</v>
      </c>
      <c r="C205" s="47" t="s">
        <v>2744</v>
      </c>
      <c r="D205" s="37">
        <f>E205+F205</f>
        <v>4</v>
      </c>
      <c r="E205" s="42">
        <f>COUNTIF(Toernooien!$A$11:$GC$399,B205)</f>
        <v>0</v>
      </c>
      <c r="F205" s="44">
        <f>COUNTIF(Toernooien!$A$11:$GC$399,C205)</f>
        <v>4</v>
      </c>
      <c r="G205" s="18"/>
      <c r="M205"/>
      <c r="N205"/>
    </row>
    <row r="206" spans="1:14" x14ac:dyDescent="0.15">
      <c r="A206">
        <f>(A205+1)</f>
        <v>205</v>
      </c>
      <c r="B206" s="27" t="s">
        <v>258</v>
      </c>
      <c r="C206" s="63" t="s">
        <v>259</v>
      </c>
      <c r="D206" s="37">
        <f>E206+F206</f>
        <v>4</v>
      </c>
      <c r="E206" s="42">
        <f>COUNTIF(Toernooien!$A$11:$GC$399,B206)</f>
        <v>0</v>
      </c>
      <c r="F206" s="44">
        <f>COUNTIF(Toernooien!$A$11:$GC$399,C206)</f>
        <v>4</v>
      </c>
      <c r="G206" s="18"/>
      <c r="M206"/>
      <c r="N206"/>
    </row>
    <row r="207" spans="1:14" x14ac:dyDescent="0.15">
      <c r="A207">
        <f>(A206+1)</f>
        <v>206</v>
      </c>
      <c r="B207" s="27" t="s">
        <v>1361</v>
      </c>
      <c r="C207" s="47" t="s">
        <v>1191</v>
      </c>
      <c r="D207" s="37">
        <f>E207+F207</f>
        <v>4</v>
      </c>
      <c r="E207" s="42">
        <f>COUNTIF(Toernooien!$A$11:$GC$399,B207)</f>
        <v>0</v>
      </c>
      <c r="F207" s="44">
        <f>COUNTIF(Toernooien!$A$11:$GC$399,C207)</f>
        <v>4</v>
      </c>
      <c r="G207" s="18"/>
      <c r="M207"/>
      <c r="N207"/>
    </row>
    <row r="208" spans="1:14" x14ac:dyDescent="0.15">
      <c r="A208">
        <f>(A207+1)</f>
        <v>207</v>
      </c>
      <c r="B208" s="27" t="s">
        <v>723</v>
      </c>
      <c r="C208" s="47" t="s">
        <v>1270</v>
      </c>
      <c r="D208" s="37">
        <f>E208+F208</f>
        <v>4</v>
      </c>
      <c r="E208" s="42">
        <f>COUNTIF(Toernooien!$A$11:$GC$399,B208)</f>
        <v>0</v>
      </c>
      <c r="F208" s="44">
        <f>COUNTIF(Toernooien!$A$11:$GC$399,C208)</f>
        <v>4</v>
      </c>
      <c r="G208" s="18"/>
      <c r="M208"/>
      <c r="N208"/>
    </row>
    <row r="209" spans="1:14" x14ac:dyDescent="0.15">
      <c r="A209">
        <f>(A208+1)</f>
        <v>208</v>
      </c>
      <c r="B209" t="s">
        <v>2784</v>
      </c>
      <c r="C209" s="47" t="s">
        <v>2747</v>
      </c>
      <c r="D209" s="37">
        <f>E209+F209</f>
        <v>4</v>
      </c>
      <c r="E209" s="42">
        <f>COUNTIF(Toernooien!$A$11:$GC$399,B209)</f>
        <v>0</v>
      </c>
      <c r="F209" s="44">
        <f>COUNTIF(Toernooien!$A$11:$GC$399,C209)</f>
        <v>4</v>
      </c>
      <c r="G209" s="18" t="s">
        <v>1863</v>
      </c>
      <c r="M209"/>
      <c r="N209"/>
    </row>
    <row r="210" spans="1:14" x14ac:dyDescent="0.15">
      <c r="A210">
        <f>(A209+1)</f>
        <v>209</v>
      </c>
      <c r="B210" t="s">
        <v>2792</v>
      </c>
      <c r="C210" s="47" t="s">
        <v>2755</v>
      </c>
      <c r="D210" s="37">
        <f>E210+F210</f>
        <v>4</v>
      </c>
      <c r="E210" s="42">
        <f>COUNTIF(Toernooien!$A$11:$GC$399,B210)</f>
        <v>0</v>
      </c>
      <c r="F210" s="44">
        <f>COUNTIF(Toernooien!$A$11:$GC$399,C210)</f>
        <v>4</v>
      </c>
      <c r="G210" s="18"/>
      <c r="M210"/>
      <c r="N210"/>
    </row>
    <row r="211" spans="1:14" x14ac:dyDescent="0.15">
      <c r="A211">
        <f>(A210+1)</f>
        <v>210</v>
      </c>
      <c r="B211" s="27" t="s">
        <v>1155</v>
      </c>
      <c r="C211" s="47" t="s">
        <v>1395</v>
      </c>
      <c r="D211" s="37">
        <f>E211+F211</f>
        <v>4</v>
      </c>
      <c r="E211" s="42">
        <f>COUNTIF(Toernooien!$A$11:$GC$399,B211)</f>
        <v>0</v>
      </c>
      <c r="F211" s="44">
        <f>COUNTIF(Toernooien!$A$11:$GC$399,C211)</f>
        <v>4</v>
      </c>
      <c r="G211" s="18"/>
      <c r="M211"/>
      <c r="N211"/>
    </row>
    <row r="212" spans="1:14" x14ac:dyDescent="0.15">
      <c r="A212">
        <f>(A211+1)</f>
        <v>211</v>
      </c>
      <c r="B212" t="s">
        <v>2890</v>
      </c>
      <c r="C212" s="47" t="s">
        <v>2884</v>
      </c>
      <c r="D212" s="37">
        <f>E212+F212</f>
        <v>4</v>
      </c>
      <c r="E212" s="42">
        <f>COUNTIF(Toernooien!$A$11:$GC$399,B212)</f>
        <v>0</v>
      </c>
      <c r="F212" s="44">
        <f>COUNTIF(Toernooien!$A$11:$GC$399,C212)</f>
        <v>4</v>
      </c>
      <c r="G212" s="18"/>
      <c r="M212"/>
      <c r="N212"/>
    </row>
    <row r="213" spans="1:14" x14ac:dyDescent="0.15">
      <c r="A213">
        <f>(A212+1)</f>
        <v>212</v>
      </c>
      <c r="B213" t="s">
        <v>2788</v>
      </c>
      <c r="C213" s="47" t="s">
        <v>2751</v>
      </c>
      <c r="D213" s="37">
        <f>E213+F213</f>
        <v>4</v>
      </c>
      <c r="E213" s="42">
        <f>COUNTIF(Toernooien!$A$11:$GC$399,B213)</f>
        <v>0</v>
      </c>
      <c r="F213" s="44">
        <f>COUNTIF(Toernooien!$A$11:$GC$399,C213)</f>
        <v>4</v>
      </c>
      <c r="G213" s="18"/>
      <c r="M213"/>
      <c r="N213"/>
    </row>
    <row r="214" spans="1:14" x14ac:dyDescent="0.15">
      <c r="A214">
        <f>(A213+1)</f>
        <v>213</v>
      </c>
      <c r="B214" s="27" t="s">
        <v>321</v>
      </c>
      <c r="C214" s="63" t="s">
        <v>322</v>
      </c>
      <c r="D214" s="37">
        <f>E214+F214</f>
        <v>4</v>
      </c>
      <c r="E214" s="42">
        <f>COUNTIF(Toernooien!$A$11:$GC$399,B214)</f>
        <v>0</v>
      </c>
      <c r="F214" s="44">
        <f>COUNTIF(Toernooien!$A$11:$GC$399,C214)</f>
        <v>4</v>
      </c>
      <c r="G214" s="18"/>
      <c r="M214"/>
      <c r="N214"/>
    </row>
    <row r="215" spans="1:14" x14ac:dyDescent="0.15">
      <c r="A215">
        <f>(A214+1)</f>
        <v>214</v>
      </c>
      <c r="B215" s="27" t="s">
        <v>1154</v>
      </c>
      <c r="C215" s="47" t="s">
        <v>1530</v>
      </c>
      <c r="D215" s="37">
        <f>E215+F215</f>
        <v>4</v>
      </c>
      <c r="E215" s="42">
        <f>COUNTIF(Toernooien!$A$11:$GC$399,B215)</f>
        <v>0</v>
      </c>
      <c r="F215" s="44">
        <f>COUNTIF(Toernooien!$A$11:$GC$399,C215)</f>
        <v>4</v>
      </c>
      <c r="G215" s="18"/>
      <c r="M215"/>
      <c r="N215"/>
    </row>
    <row r="216" spans="1:14" x14ac:dyDescent="0.15">
      <c r="A216">
        <f>(A215+1)</f>
        <v>215</v>
      </c>
      <c r="B216" s="27" t="s">
        <v>2430</v>
      </c>
      <c r="C216" s="63" t="s">
        <v>2424</v>
      </c>
      <c r="D216" s="37">
        <f>E216+F216</f>
        <v>4</v>
      </c>
      <c r="E216" s="42">
        <f>COUNTIF(Toernooien!$A$11:$GC$399,B216)</f>
        <v>0</v>
      </c>
      <c r="F216" s="44">
        <f>COUNTIF(Toernooien!$A$11:$GC$399,C216)</f>
        <v>4</v>
      </c>
      <c r="G216" s="18"/>
      <c r="M216"/>
      <c r="N216"/>
    </row>
    <row r="217" spans="1:14" x14ac:dyDescent="0.15">
      <c r="A217">
        <f>(A216+1)</f>
        <v>216</v>
      </c>
      <c r="B217" s="27" t="s">
        <v>1364</v>
      </c>
      <c r="C217" s="47" t="s">
        <v>1546</v>
      </c>
      <c r="D217" s="37">
        <f>E217+F217</f>
        <v>4</v>
      </c>
      <c r="E217" s="42">
        <f>COUNTIF(Toernooien!$A$11:$GC$399,B217)</f>
        <v>0</v>
      </c>
      <c r="F217" s="44">
        <f>COUNTIF(Toernooien!$A$11:$GC$399,C217)</f>
        <v>4</v>
      </c>
      <c r="G217" s="18"/>
      <c r="M217"/>
      <c r="N217"/>
    </row>
    <row r="218" spans="1:14" x14ac:dyDescent="0.15">
      <c r="A218">
        <f>(A217+1)</f>
        <v>217</v>
      </c>
      <c r="B218" s="27" t="s">
        <v>2496</v>
      </c>
      <c r="C218" s="63" t="s">
        <v>2485</v>
      </c>
      <c r="D218" s="37">
        <f>E218+F218</f>
        <v>4</v>
      </c>
      <c r="E218" s="42">
        <f>COUNTIF(Toernooien!$A$11:$GC$399,B218)</f>
        <v>0</v>
      </c>
      <c r="F218" s="44">
        <f>COUNTIF(Toernooien!$A$11:$GC$399,C218)</f>
        <v>4</v>
      </c>
      <c r="G218" s="18"/>
      <c r="M218"/>
      <c r="N218"/>
    </row>
    <row r="219" spans="1:14" x14ac:dyDescent="0.15">
      <c r="A219">
        <f>(A218+1)</f>
        <v>218</v>
      </c>
      <c r="B219" s="27" t="s">
        <v>2482</v>
      </c>
      <c r="C219" s="63" t="s">
        <v>2475</v>
      </c>
      <c r="D219" s="37">
        <f>E219+F219</f>
        <v>4</v>
      </c>
      <c r="E219" s="42">
        <f>COUNTIF(Toernooien!$A$11:$GC$399,B219)</f>
        <v>0</v>
      </c>
      <c r="F219" s="44">
        <f>COUNTIF(Toernooien!$A$11:$GC$399,C219)</f>
        <v>4</v>
      </c>
      <c r="G219" s="18"/>
      <c r="M219"/>
      <c r="N219"/>
    </row>
    <row r="220" spans="1:14" x14ac:dyDescent="0.15">
      <c r="A220">
        <f>(A219+1)</f>
        <v>219</v>
      </c>
      <c r="B220" s="27" t="s">
        <v>1153</v>
      </c>
      <c r="C220" s="47" t="s">
        <v>1490</v>
      </c>
      <c r="D220" s="37">
        <f>E220+F220</f>
        <v>4</v>
      </c>
      <c r="E220" s="42">
        <f>COUNTIF(Toernooien!$A$11:$GC$399,B220)</f>
        <v>0</v>
      </c>
      <c r="F220" s="44">
        <f>COUNTIF(Toernooien!$A$11:$GC$399,C220)</f>
        <v>4</v>
      </c>
      <c r="G220" s="18"/>
      <c r="M220"/>
      <c r="N220"/>
    </row>
    <row r="221" spans="1:14" x14ac:dyDescent="0.15">
      <c r="A221">
        <f>(A220+1)</f>
        <v>220</v>
      </c>
      <c r="B221" s="27" t="s">
        <v>991</v>
      </c>
      <c r="C221" s="47" t="s">
        <v>1085</v>
      </c>
      <c r="D221" s="37">
        <f>E221+F221</f>
        <v>4</v>
      </c>
      <c r="E221" s="42">
        <f>COUNTIF(Toernooien!$A$11:$GC$399,B221)</f>
        <v>0</v>
      </c>
      <c r="F221" s="44">
        <f>COUNTIF(Toernooien!$A$11:$GC$399,C221)</f>
        <v>4</v>
      </c>
      <c r="G221" s="18"/>
      <c r="M221"/>
      <c r="N221"/>
    </row>
    <row r="222" spans="1:14" x14ac:dyDescent="0.15">
      <c r="A222">
        <f>(A221+1)</f>
        <v>221</v>
      </c>
      <c r="B222" s="27" t="s">
        <v>1152</v>
      </c>
      <c r="C222" s="47" t="s">
        <v>1411</v>
      </c>
      <c r="D222" s="37">
        <f>E222+F222</f>
        <v>4</v>
      </c>
      <c r="E222" s="42">
        <f>COUNTIF(Toernooien!$A$11:$GC$399,B222)</f>
        <v>0</v>
      </c>
      <c r="F222" s="44">
        <f>COUNTIF(Toernooien!$A$11:$GC$399,C222)</f>
        <v>4</v>
      </c>
      <c r="G222" s="18"/>
      <c r="M222"/>
      <c r="N222"/>
    </row>
    <row r="223" spans="1:14" x14ac:dyDescent="0.15">
      <c r="A223">
        <f>(A222+1)</f>
        <v>222</v>
      </c>
      <c r="B223" s="27" t="s">
        <v>1150</v>
      </c>
      <c r="C223" s="47" t="s">
        <v>1923</v>
      </c>
      <c r="D223" s="37">
        <f>E223+F223</f>
        <v>4</v>
      </c>
      <c r="E223" s="42">
        <f>COUNTIF(Toernooien!$A$11:$GC$399,B223)</f>
        <v>0</v>
      </c>
      <c r="F223" s="44">
        <f>COUNTIF(Toernooien!$A$11:$GC$399,C223)</f>
        <v>4</v>
      </c>
      <c r="G223" s="18"/>
      <c r="M223"/>
      <c r="N223"/>
    </row>
    <row r="224" spans="1:14" x14ac:dyDescent="0.15">
      <c r="A224">
        <f>(A223+1)</f>
        <v>223</v>
      </c>
      <c r="B224" s="27" t="s">
        <v>1151</v>
      </c>
      <c r="C224" s="47" t="s">
        <v>1807</v>
      </c>
      <c r="D224" s="37">
        <f>E224+F224</f>
        <v>4</v>
      </c>
      <c r="E224" s="42">
        <f>COUNTIF(Toernooien!$A$11:$GC$399,B224)</f>
        <v>0</v>
      </c>
      <c r="F224" s="44">
        <f>COUNTIF(Toernooien!$A$11:$GC$399,C224)</f>
        <v>4</v>
      </c>
      <c r="G224" s="18"/>
      <c r="M224"/>
      <c r="N224"/>
    </row>
    <row r="225" spans="1:14" x14ac:dyDescent="0.15">
      <c r="A225">
        <f>(A224+1)</f>
        <v>224</v>
      </c>
      <c r="B225" s="27" t="s">
        <v>1149</v>
      </c>
      <c r="C225" s="47" t="s">
        <v>1202</v>
      </c>
      <c r="D225" s="37">
        <f>E225+F225</f>
        <v>4</v>
      </c>
      <c r="E225" s="42">
        <f>COUNTIF(Toernooien!$A$11:$GC$399,B225)</f>
        <v>0</v>
      </c>
      <c r="F225" s="44">
        <f>COUNTIF(Toernooien!$A$11:$GC$399,C225)</f>
        <v>4</v>
      </c>
      <c r="G225" s="18"/>
      <c r="M225"/>
      <c r="N225"/>
    </row>
    <row r="226" spans="1:14" x14ac:dyDescent="0.15">
      <c r="A226">
        <f>(A225+1)</f>
        <v>225</v>
      </c>
      <c r="B226" s="27" t="s">
        <v>2074</v>
      </c>
      <c r="C226" s="47" t="s">
        <v>541</v>
      </c>
      <c r="D226" s="37">
        <f>E226+F226</f>
        <v>3</v>
      </c>
      <c r="E226" s="42">
        <f>COUNTIF(Toernooien!$A$11:$GC$399,B226)</f>
        <v>3</v>
      </c>
      <c r="F226" s="44">
        <f>COUNTIF(Toernooien!$A$11:$GC$399,C226)</f>
        <v>0</v>
      </c>
      <c r="G226" s="18"/>
      <c r="M226"/>
      <c r="N226"/>
    </row>
    <row r="227" spans="1:14" x14ac:dyDescent="0.15">
      <c r="A227">
        <f>(A226+1)</f>
        <v>226</v>
      </c>
      <c r="B227" s="27" t="s">
        <v>1493</v>
      </c>
      <c r="C227" s="47" t="s">
        <v>518</v>
      </c>
      <c r="D227" s="37">
        <f>E227+F227</f>
        <v>3</v>
      </c>
      <c r="E227" s="42">
        <f>COUNTIF(Toernooien!$A$11:$GC$399,B227)</f>
        <v>3</v>
      </c>
      <c r="F227" s="44">
        <f>COUNTIF(Toernooien!$A$11:$GC$399,C227)</f>
        <v>0</v>
      </c>
      <c r="G227" s="18"/>
      <c r="M227"/>
      <c r="N227"/>
    </row>
    <row r="228" spans="1:14" x14ac:dyDescent="0.15">
      <c r="A228">
        <f>(A227+1)</f>
        <v>227</v>
      </c>
      <c r="B228" s="27" t="s">
        <v>2069</v>
      </c>
      <c r="C228" s="47" t="s">
        <v>696</v>
      </c>
      <c r="D228" s="37">
        <f>E228+F228</f>
        <v>3</v>
      </c>
      <c r="E228" s="42">
        <f>COUNTIF(Toernooien!$A$11:$GC$399,B228)</f>
        <v>3</v>
      </c>
      <c r="F228" s="44">
        <f>COUNTIF(Toernooien!$A$11:$GC$399,C228)</f>
        <v>0</v>
      </c>
      <c r="G228" s="18"/>
      <c r="M228"/>
      <c r="N228"/>
    </row>
    <row r="229" spans="1:14" x14ac:dyDescent="0.15">
      <c r="A229">
        <f>(A228+1)</f>
        <v>228</v>
      </c>
      <c r="B229" s="27" t="s">
        <v>1775</v>
      </c>
      <c r="C229" s="47" t="s">
        <v>417</v>
      </c>
      <c r="D229" s="37">
        <f>E229+F229</f>
        <v>3</v>
      </c>
      <c r="E229" s="42">
        <f>COUNTIF(Toernooien!$A$11:$GC$399,B229)</f>
        <v>3</v>
      </c>
      <c r="F229" s="44">
        <f>COUNTIF(Toernooien!$A$11:$GC$399,C229)</f>
        <v>0</v>
      </c>
      <c r="G229" s="18"/>
      <c r="M229"/>
      <c r="N229"/>
    </row>
    <row r="230" spans="1:14" x14ac:dyDescent="0.15">
      <c r="A230">
        <f>(A229+1)</f>
        <v>229</v>
      </c>
      <c r="B230" s="27" t="s">
        <v>604</v>
      </c>
      <c r="C230" s="47" t="s">
        <v>852</v>
      </c>
      <c r="D230" s="37">
        <f>E230+F230</f>
        <v>3</v>
      </c>
      <c r="E230" s="42">
        <f>COUNTIF(Toernooien!$A$11:$GC$399,B230)</f>
        <v>3</v>
      </c>
      <c r="F230" s="44">
        <f>COUNTIF(Toernooien!$A$11:$GC$399,C230)</f>
        <v>0</v>
      </c>
      <c r="G230" s="18"/>
      <c r="M230"/>
      <c r="N230"/>
    </row>
    <row r="231" spans="1:14" x14ac:dyDescent="0.15">
      <c r="A231">
        <f>(A230+1)</f>
        <v>230</v>
      </c>
      <c r="B231" s="27" t="s">
        <v>1826</v>
      </c>
      <c r="C231" s="47" t="s">
        <v>697</v>
      </c>
      <c r="D231" s="37">
        <f>E231+F231</f>
        <v>3</v>
      </c>
      <c r="E231" s="42">
        <f>COUNTIF(Toernooien!$A$11:$GC$399,B231)</f>
        <v>3</v>
      </c>
      <c r="F231" s="44">
        <f>COUNTIF(Toernooien!$A$11:$GC$399,C231)</f>
        <v>0</v>
      </c>
      <c r="G231" s="18"/>
      <c r="M231"/>
      <c r="N231"/>
    </row>
    <row r="232" spans="1:14" x14ac:dyDescent="0.15">
      <c r="A232">
        <f>(A231+1)</f>
        <v>231</v>
      </c>
      <c r="B232" s="27" t="s">
        <v>2481</v>
      </c>
      <c r="C232" s="63" t="s">
        <v>2474</v>
      </c>
      <c r="D232" s="37">
        <f>E232+F232</f>
        <v>3</v>
      </c>
      <c r="E232" s="42">
        <f>COUNTIF(Toernooien!$A$11:$GC$399,B232)</f>
        <v>3</v>
      </c>
      <c r="F232" s="44">
        <f>COUNTIF(Toernooien!$A$11:$GC$399,C232)</f>
        <v>0</v>
      </c>
      <c r="G232" s="18"/>
      <c r="M232"/>
      <c r="N232"/>
    </row>
    <row r="233" spans="1:14" x14ac:dyDescent="0.15">
      <c r="A233">
        <f>(A232+1)</f>
        <v>232</v>
      </c>
      <c r="B233" s="27" t="s">
        <v>1502</v>
      </c>
      <c r="C233" s="47" t="s">
        <v>782</v>
      </c>
      <c r="D233" s="37">
        <f>E233+F233</f>
        <v>3</v>
      </c>
      <c r="E233" s="42">
        <f>COUNTIF(Toernooien!$A$11:$GC$399,B233)</f>
        <v>3</v>
      </c>
      <c r="F233" s="44">
        <f>COUNTIF(Toernooien!$A$11:$GC$399,C233)</f>
        <v>0</v>
      </c>
      <c r="G233" s="18"/>
      <c r="M233"/>
      <c r="N233"/>
    </row>
    <row r="234" spans="1:14" x14ac:dyDescent="0.15">
      <c r="A234">
        <f>(A233+1)</f>
        <v>233</v>
      </c>
      <c r="B234" s="27" t="s">
        <v>1121</v>
      </c>
      <c r="C234" s="47" t="s">
        <v>487</v>
      </c>
      <c r="D234" s="37">
        <f>E234+F234</f>
        <v>3</v>
      </c>
      <c r="E234" s="42">
        <f>COUNTIF(Toernooien!$A$11:$GC$399,B234)</f>
        <v>3</v>
      </c>
      <c r="F234" s="44">
        <f>COUNTIF(Toernooien!$A$11:$GC$399,C234)</f>
        <v>0</v>
      </c>
      <c r="G234" s="18"/>
      <c r="M234"/>
      <c r="N234"/>
    </row>
    <row r="235" spans="1:14" x14ac:dyDescent="0.15">
      <c r="A235">
        <f>(A234+1)</f>
        <v>234</v>
      </c>
      <c r="B235" s="27" t="s">
        <v>1303</v>
      </c>
      <c r="C235" s="47" t="s">
        <v>698</v>
      </c>
      <c r="D235" s="37">
        <f>E235+F235</f>
        <v>3</v>
      </c>
      <c r="E235" s="42">
        <f>COUNTIF(Toernooien!$A$11:$GC$399,B235)</f>
        <v>3</v>
      </c>
      <c r="F235" s="44">
        <f>COUNTIF(Toernooien!$A$11:$GC$399,C235)</f>
        <v>0</v>
      </c>
      <c r="G235" s="18"/>
      <c r="M235"/>
      <c r="N235"/>
    </row>
    <row r="236" spans="1:14" x14ac:dyDescent="0.15">
      <c r="A236">
        <f>(A235+1)</f>
        <v>235</v>
      </c>
      <c r="B236" s="27" t="s">
        <v>2020</v>
      </c>
      <c r="C236" s="47" t="s">
        <v>699</v>
      </c>
      <c r="D236" s="37">
        <f>E236+F236</f>
        <v>3</v>
      </c>
      <c r="E236" s="42">
        <f>COUNTIF(Toernooien!$A$11:$GC$399,B236)</f>
        <v>3</v>
      </c>
      <c r="F236" s="44">
        <f>COUNTIF(Toernooien!$A$11:$GC$399,C236)</f>
        <v>0</v>
      </c>
      <c r="G236" s="18"/>
      <c r="M236"/>
      <c r="N236"/>
    </row>
    <row r="237" spans="1:14" x14ac:dyDescent="0.15">
      <c r="A237">
        <f>(A236+1)</f>
        <v>236</v>
      </c>
      <c r="B237" s="27" t="s">
        <v>2210</v>
      </c>
      <c r="C237" s="63" t="s">
        <v>2324</v>
      </c>
      <c r="D237" s="37">
        <f>E237+F237</f>
        <v>3</v>
      </c>
      <c r="E237" s="42">
        <f>COUNTIF(Toernooien!$A$11:$GC$399,B237)</f>
        <v>3</v>
      </c>
      <c r="F237" s="44">
        <f>COUNTIF(Toernooien!$A$11:$GC$399,C237)</f>
        <v>0</v>
      </c>
      <c r="G237" s="18"/>
      <c r="M237"/>
      <c r="N237"/>
    </row>
    <row r="238" spans="1:14" x14ac:dyDescent="0.15">
      <c r="A238">
        <f>(A237+1)</f>
        <v>237</v>
      </c>
      <c r="B238" s="27" t="s">
        <v>1707</v>
      </c>
      <c r="C238" s="47" t="s">
        <v>700</v>
      </c>
      <c r="D238" s="37">
        <f>E238+F238</f>
        <v>3</v>
      </c>
      <c r="E238" s="42">
        <f>COUNTIF(Toernooien!$A$11:$GC$399,B238)</f>
        <v>3</v>
      </c>
      <c r="F238" s="44">
        <f>COUNTIF(Toernooien!$A$11:$GC$399,C238)</f>
        <v>0</v>
      </c>
      <c r="G238" s="18" t="s">
        <v>1863</v>
      </c>
      <c r="M238"/>
      <c r="N238"/>
    </row>
    <row r="239" spans="1:14" x14ac:dyDescent="0.15">
      <c r="A239">
        <f>(A238+1)</f>
        <v>238</v>
      </c>
      <c r="B239" s="27" t="s">
        <v>1254</v>
      </c>
      <c r="C239" s="47" t="s">
        <v>711</v>
      </c>
      <c r="D239" s="37">
        <f>E239+F239</f>
        <v>3</v>
      </c>
      <c r="E239" s="42">
        <f>COUNTIF(Toernooien!$A$11:$GC$399,B239)</f>
        <v>3</v>
      </c>
      <c r="F239" s="44">
        <f>COUNTIF(Toernooien!$A$11:$GC$399,C239)</f>
        <v>0</v>
      </c>
      <c r="G239" s="18"/>
      <c r="M239"/>
      <c r="N239"/>
    </row>
    <row r="240" spans="1:14" x14ac:dyDescent="0.15">
      <c r="A240">
        <f>(A239+1)</f>
        <v>239</v>
      </c>
      <c r="B240" s="27" t="s">
        <v>1809</v>
      </c>
      <c r="C240" s="47" t="s">
        <v>1178</v>
      </c>
      <c r="D240" s="37">
        <f>E240+F240</f>
        <v>3</v>
      </c>
      <c r="E240" s="42">
        <f>COUNTIF(Toernooien!$A$11:$GC$399,B240)</f>
        <v>3</v>
      </c>
      <c r="F240" s="44">
        <f>COUNTIF(Toernooien!$A$11:$GC$399,C240)</f>
        <v>0</v>
      </c>
      <c r="G240" s="18"/>
      <c r="M240"/>
      <c r="N240"/>
    </row>
    <row r="241" spans="1:14" x14ac:dyDescent="0.15">
      <c r="A241">
        <f>(A240+1)</f>
        <v>240</v>
      </c>
      <c r="B241" t="s">
        <v>2809</v>
      </c>
      <c r="C241" s="47" t="s">
        <v>2829</v>
      </c>
      <c r="D241" s="37">
        <f>E241+F241</f>
        <v>3</v>
      </c>
      <c r="E241" s="42">
        <f>COUNTIF(Toernooien!$A$11:$GC$399,B241)</f>
        <v>3</v>
      </c>
      <c r="F241" s="44">
        <f>COUNTIF(Toernooien!$A$11:$GC$399,C241)</f>
        <v>0</v>
      </c>
      <c r="G241" s="18"/>
      <c r="M241"/>
      <c r="N241"/>
    </row>
    <row r="242" spans="1:14" x14ac:dyDescent="0.15">
      <c r="A242">
        <f>(A241+1)</f>
        <v>241</v>
      </c>
      <c r="B242" s="6" t="s">
        <v>3013</v>
      </c>
      <c r="C242" s="47" t="s">
        <v>3020</v>
      </c>
      <c r="D242" s="37">
        <f>E242+F242</f>
        <v>3</v>
      </c>
      <c r="E242" s="42">
        <f>COUNTIF(Toernooien!$A$11:$GC$399,B242)</f>
        <v>3</v>
      </c>
      <c r="F242" s="44">
        <f>COUNTIF(Toernooien!$A$11:$GC$399,C242)</f>
        <v>0</v>
      </c>
      <c r="G242" s="18"/>
      <c r="M242"/>
      <c r="N242"/>
    </row>
    <row r="243" spans="1:14" x14ac:dyDescent="0.15">
      <c r="A243">
        <f>(A242+1)</f>
        <v>242</v>
      </c>
      <c r="B243" s="27" t="s">
        <v>1911</v>
      </c>
      <c r="C243" s="47" t="s">
        <v>821</v>
      </c>
      <c r="D243" s="37">
        <f>E243+F243</f>
        <v>3</v>
      </c>
      <c r="E243" s="42">
        <f>COUNTIF(Toernooien!$A$11:$GC$399,B243)</f>
        <v>3</v>
      </c>
      <c r="F243" s="44">
        <f>COUNTIF(Toernooien!$A$11:$GC$399,C243)</f>
        <v>0</v>
      </c>
      <c r="G243" s="18" t="s">
        <v>1863</v>
      </c>
      <c r="M243"/>
      <c r="N243"/>
    </row>
    <row r="244" spans="1:14" x14ac:dyDescent="0.15">
      <c r="A244">
        <f>(A243+1)</f>
        <v>243</v>
      </c>
      <c r="B244" s="27" t="s">
        <v>1940</v>
      </c>
      <c r="C244" s="47" t="s">
        <v>701</v>
      </c>
      <c r="D244" s="37">
        <f>E244+F244</f>
        <v>3</v>
      </c>
      <c r="E244" s="42">
        <f>COUNTIF(Toernooien!$A$11:$GC$399,B244)</f>
        <v>3</v>
      </c>
      <c r="F244" s="44">
        <f>COUNTIF(Toernooien!$A$11:$GC$399,C244)</f>
        <v>0</v>
      </c>
      <c r="G244" s="18"/>
      <c r="M244"/>
      <c r="N244"/>
    </row>
    <row r="245" spans="1:14" x14ac:dyDescent="0.15">
      <c r="A245">
        <f>(A244+1)</f>
        <v>244</v>
      </c>
      <c r="B245" s="27" t="s">
        <v>1944</v>
      </c>
      <c r="C245" s="47" t="s">
        <v>702</v>
      </c>
      <c r="D245" s="37">
        <f>E245+F245</f>
        <v>3</v>
      </c>
      <c r="E245" s="42">
        <f>COUNTIF(Toernooien!$A$11:$GC$399,B245)</f>
        <v>3</v>
      </c>
      <c r="F245" s="44">
        <f>COUNTIF(Toernooien!$A$11:$GC$399,C245)</f>
        <v>0</v>
      </c>
      <c r="G245" s="18" t="s">
        <v>1863</v>
      </c>
      <c r="M245"/>
      <c r="N245"/>
    </row>
    <row r="246" spans="1:14" x14ac:dyDescent="0.15">
      <c r="A246">
        <f>(A245+1)</f>
        <v>245</v>
      </c>
      <c r="B246" s="27" t="s">
        <v>1941</v>
      </c>
      <c r="C246" s="47" t="s">
        <v>703</v>
      </c>
      <c r="D246" s="37">
        <f>E246+F246</f>
        <v>3</v>
      </c>
      <c r="E246" s="42">
        <f>COUNTIF(Toernooien!$A$11:$GC$399,B246)</f>
        <v>3</v>
      </c>
      <c r="F246" s="44">
        <f>COUNTIF(Toernooien!$A$11:$GC$399,C246)</f>
        <v>0</v>
      </c>
      <c r="G246" s="18" t="s">
        <v>1863</v>
      </c>
      <c r="M246"/>
      <c r="N246"/>
    </row>
    <row r="247" spans="1:14" x14ac:dyDescent="0.15">
      <c r="A247">
        <f>(A246+1)</f>
        <v>246</v>
      </c>
      <c r="B247" s="27" t="s">
        <v>2404</v>
      </c>
      <c r="C247" s="63" t="s">
        <v>2405</v>
      </c>
      <c r="D247" s="37">
        <f>E247+F247</f>
        <v>3</v>
      </c>
      <c r="E247" s="42">
        <f>COUNTIF(Toernooien!$A$11:$GC$399,B247)</f>
        <v>3</v>
      </c>
      <c r="F247" s="44">
        <f>COUNTIF(Toernooien!$A$11:$GC$399,C247)</f>
        <v>0</v>
      </c>
      <c r="G247" s="18"/>
      <c r="M247"/>
      <c r="N247"/>
    </row>
    <row r="248" spans="1:14" x14ac:dyDescent="0.15">
      <c r="A248">
        <f>(A247+1)</f>
        <v>247</v>
      </c>
      <c r="B248" s="27" t="s">
        <v>1527</v>
      </c>
      <c r="C248" s="47" t="s">
        <v>542</v>
      </c>
      <c r="D248" s="37">
        <f>E248+F248</f>
        <v>3</v>
      </c>
      <c r="E248" s="42">
        <f>COUNTIF(Toernooien!$A$11:$GC$399,B248)</f>
        <v>3</v>
      </c>
      <c r="F248" s="44">
        <f>COUNTIF(Toernooien!$A$11:$GC$399,C248)</f>
        <v>0</v>
      </c>
      <c r="G248" s="18" t="s">
        <v>1863</v>
      </c>
      <c r="M248"/>
      <c r="N248"/>
    </row>
    <row r="249" spans="1:14" x14ac:dyDescent="0.15">
      <c r="A249">
        <f>(A248+1)</f>
        <v>248</v>
      </c>
      <c r="B249" s="27" t="s">
        <v>1185</v>
      </c>
      <c r="C249" s="47" t="s">
        <v>704</v>
      </c>
      <c r="D249" s="37">
        <f>E249+F249</f>
        <v>3</v>
      </c>
      <c r="E249" s="42">
        <f>COUNTIF(Toernooien!$A$11:$GC$399,B249)</f>
        <v>3</v>
      </c>
      <c r="F249" s="44">
        <f>COUNTIF(Toernooien!$A$11:$GC$399,C249)</f>
        <v>0</v>
      </c>
      <c r="G249" s="18"/>
      <c r="M249"/>
      <c r="N249"/>
    </row>
    <row r="250" spans="1:14" x14ac:dyDescent="0.15">
      <c r="A250">
        <f>(A249+1)</f>
        <v>249</v>
      </c>
      <c r="B250" s="27" t="s">
        <v>1952</v>
      </c>
      <c r="C250" s="47" t="s">
        <v>751</v>
      </c>
      <c r="D250" s="37">
        <f>E250+F250</f>
        <v>3</v>
      </c>
      <c r="E250" s="42">
        <f>COUNTIF(Toernooien!$A$11:$GC$399,B250)</f>
        <v>3</v>
      </c>
      <c r="F250" s="44">
        <f>COUNTIF(Toernooien!$A$11:$GC$399,C250)</f>
        <v>0</v>
      </c>
      <c r="G250" s="18"/>
      <c r="M250"/>
      <c r="N250"/>
    </row>
    <row r="251" spans="1:14" x14ac:dyDescent="0.15">
      <c r="A251">
        <f>(A250+1)</f>
        <v>250</v>
      </c>
      <c r="B251" s="27" t="s">
        <v>2136</v>
      </c>
      <c r="C251" s="47" t="s">
        <v>782</v>
      </c>
      <c r="D251" s="37">
        <f>E251+F251</f>
        <v>3</v>
      </c>
      <c r="E251" s="42">
        <f>COUNTIF(Toernooien!$A$11:$GC$399,B251)</f>
        <v>3</v>
      </c>
      <c r="F251" s="44">
        <f>COUNTIF(Toernooien!$A$11:$GC$399,C251)</f>
        <v>0</v>
      </c>
      <c r="G251" s="18"/>
      <c r="M251"/>
      <c r="N251"/>
    </row>
    <row r="252" spans="1:14" x14ac:dyDescent="0.15">
      <c r="A252">
        <f>(A251+1)</f>
        <v>251</v>
      </c>
      <c r="B252" s="27" t="s">
        <v>1336</v>
      </c>
      <c r="C252" s="47" t="s">
        <v>411</v>
      </c>
      <c r="D252" s="37">
        <f>E252+F252</f>
        <v>3</v>
      </c>
      <c r="E252" s="42">
        <f>COUNTIF(Toernooien!$A$11:$GC$399,B252)</f>
        <v>3</v>
      </c>
      <c r="F252" s="44">
        <f>COUNTIF(Toernooien!$A$11:$GC$399,C252)</f>
        <v>0</v>
      </c>
      <c r="M252"/>
      <c r="N252"/>
    </row>
    <row r="253" spans="1:14" x14ac:dyDescent="0.15">
      <c r="A253">
        <f>(A252+1)</f>
        <v>252</v>
      </c>
      <c r="B253" s="27" t="s">
        <v>2322</v>
      </c>
      <c r="C253" s="63" t="s">
        <v>2323</v>
      </c>
      <c r="D253" s="37">
        <f>E253+F253</f>
        <v>3</v>
      </c>
      <c r="E253" s="42">
        <f>COUNTIF(Toernooien!$A$11:$GC$399,B253)</f>
        <v>3</v>
      </c>
      <c r="F253" s="44">
        <f>COUNTIF(Toernooien!$A$11:$GC$399,C253)</f>
        <v>0</v>
      </c>
      <c r="G253" s="18"/>
      <c r="M253"/>
      <c r="N253"/>
    </row>
    <row r="254" spans="1:14" x14ac:dyDescent="0.15">
      <c r="A254">
        <f>(A253+1)</f>
        <v>253</v>
      </c>
      <c r="B254" s="27" t="s">
        <v>1500</v>
      </c>
      <c r="C254" s="47" t="s">
        <v>863</v>
      </c>
      <c r="D254" s="37">
        <f>E254+F254</f>
        <v>3</v>
      </c>
      <c r="E254" s="42">
        <f>COUNTIF(Toernooien!$A$11:$GC$399,B254)</f>
        <v>3</v>
      </c>
      <c r="F254" s="44">
        <f>COUNTIF(Toernooien!$A$11:$GC$399,C254)</f>
        <v>0</v>
      </c>
      <c r="G254" s="18" t="s">
        <v>1863</v>
      </c>
      <c r="M254"/>
      <c r="N254"/>
    </row>
    <row r="255" spans="1:14" x14ac:dyDescent="0.15">
      <c r="A255">
        <f>(A254+1)</f>
        <v>254</v>
      </c>
      <c r="B255" s="27" t="s">
        <v>1578</v>
      </c>
      <c r="C255" s="47" t="s">
        <v>705</v>
      </c>
      <c r="D255" s="37">
        <f>E255+F255</f>
        <v>3</v>
      </c>
      <c r="E255" s="42">
        <f>COUNTIF(Toernooien!$A$11:$GC$399,B255)</f>
        <v>3</v>
      </c>
      <c r="F255" s="44">
        <f>COUNTIF(Toernooien!$A$11:$GC$399,C255)</f>
        <v>0</v>
      </c>
      <c r="G255" s="18"/>
      <c r="M255"/>
      <c r="N255"/>
    </row>
    <row r="256" spans="1:14" x14ac:dyDescent="0.15">
      <c r="A256">
        <f>(A255+1)</f>
        <v>255</v>
      </c>
      <c r="B256" s="27" t="s">
        <v>1804</v>
      </c>
      <c r="C256" s="47" t="s">
        <v>782</v>
      </c>
      <c r="D256" s="37">
        <f>E256+F256</f>
        <v>3</v>
      </c>
      <c r="E256" s="42">
        <f>COUNTIF(Toernooien!$A$11:$GC$399,B256)</f>
        <v>3</v>
      </c>
      <c r="F256" s="44">
        <f>COUNTIF(Toernooien!$A$11:$GC$399,C256)</f>
        <v>0</v>
      </c>
      <c r="G256" s="18"/>
      <c r="M256"/>
      <c r="N256"/>
    </row>
    <row r="257" spans="1:14" x14ac:dyDescent="0.15">
      <c r="A257">
        <f>(A256+1)</f>
        <v>256</v>
      </c>
      <c r="B257" s="27" t="s">
        <v>1399</v>
      </c>
      <c r="C257" s="47" t="s">
        <v>782</v>
      </c>
      <c r="D257" s="37">
        <f>E257+F257</f>
        <v>3</v>
      </c>
      <c r="E257" s="42">
        <f>COUNTIF(Toernooien!$A$11:$GC$399,B257)</f>
        <v>3</v>
      </c>
      <c r="F257" s="44">
        <f>COUNTIF(Toernooien!$A$11:$GC$399,C257)</f>
        <v>0</v>
      </c>
      <c r="G257" s="18"/>
      <c r="M257"/>
      <c r="N257"/>
    </row>
    <row r="258" spans="1:14" x14ac:dyDescent="0.15">
      <c r="A258">
        <f>(A257+1)</f>
        <v>257</v>
      </c>
      <c r="B258" s="27" t="s">
        <v>396</v>
      </c>
      <c r="C258" s="47" t="s">
        <v>397</v>
      </c>
      <c r="D258" s="37">
        <f>E258+F258</f>
        <v>3</v>
      </c>
      <c r="E258" s="42">
        <f>COUNTIF(Toernooien!$A$11:$GC$399,B258)</f>
        <v>3</v>
      </c>
      <c r="F258" s="44">
        <f>COUNTIF(Toernooien!$A$11:$GC$399,C258)</f>
        <v>0</v>
      </c>
      <c r="G258" s="18"/>
      <c r="M258"/>
      <c r="N258"/>
    </row>
    <row r="259" spans="1:14" x14ac:dyDescent="0.15">
      <c r="A259">
        <f>(A258+1)</f>
        <v>258</v>
      </c>
      <c r="B259" s="27" t="s">
        <v>927</v>
      </c>
      <c r="C259" s="47" t="s">
        <v>659</v>
      </c>
      <c r="D259" s="37">
        <f>E259+F259</f>
        <v>3</v>
      </c>
      <c r="E259" s="42">
        <f>COUNTIF(Toernooien!$A$11:$GC$399,B259)</f>
        <v>3</v>
      </c>
      <c r="F259" s="44">
        <f>COUNTIF(Toernooien!$A$11:$GC$399,C259)</f>
        <v>0</v>
      </c>
      <c r="G259" s="18"/>
      <c r="M259"/>
      <c r="N259"/>
    </row>
    <row r="260" spans="1:14" x14ac:dyDescent="0.15">
      <c r="A260">
        <f>(A259+1)</f>
        <v>259</v>
      </c>
      <c r="B260" t="s">
        <v>2800</v>
      </c>
      <c r="C260" s="47" t="s">
        <v>2833</v>
      </c>
      <c r="D260" s="37">
        <f>E260+F260</f>
        <v>3</v>
      </c>
      <c r="E260" s="42">
        <f>COUNTIF(Toernooien!$A$11:$GC$399,B260)</f>
        <v>3</v>
      </c>
      <c r="F260" s="44">
        <f>COUNTIF(Toernooien!$A$11:$GC$399,C260)</f>
        <v>0</v>
      </c>
      <c r="G260" s="18"/>
      <c r="M260"/>
      <c r="N260"/>
    </row>
    <row r="261" spans="1:14" x14ac:dyDescent="0.15">
      <c r="A261">
        <f>(A260+1)</f>
        <v>260</v>
      </c>
      <c r="B261" s="27" t="s">
        <v>2392</v>
      </c>
      <c r="C261" s="47" t="s">
        <v>759</v>
      </c>
      <c r="D261" s="37">
        <f>E261+F261</f>
        <v>3</v>
      </c>
      <c r="E261" s="42">
        <f>COUNTIF(Toernooien!$A$11:$GC$399,B261)</f>
        <v>3</v>
      </c>
      <c r="F261" s="44">
        <f>COUNTIF(Toernooien!$A$11:$GC$399,C261)</f>
        <v>0</v>
      </c>
      <c r="G261" s="18"/>
      <c r="M261"/>
      <c r="N261"/>
    </row>
    <row r="262" spans="1:14" x14ac:dyDescent="0.15">
      <c r="A262">
        <f>(A261+1)</f>
        <v>261</v>
      </c>
      <c r="B262" s="27" t="s">
        <v>2150</v>
      </c>
      <c r="C262" s="47" t="s">
        <v>706</v>
      </c>
      <c r="D262" s="37">
        <f>E262+F262</f>
        <v>3</v>
      </c>
      <c r="E262" s="42">
        <f>COUNTIF(Toernooien!$A$11:$GC$399,B262)</f>
        <v>3</v>
      </c>
      <c r="F262" s="44">
        <f>COUNTIF(Toernooien!$A$11:$GC$399,C262)</f>
        <v>0</v>
      </c>
      <c r="G262" s="18"/>
      <c r="M262"/>
      <c r="N262"/>
    </row>
    <row r="263" spans="1:14" x14ac:dyDescent="0.15">
      <c r="A263">
        <f>(A262+1)</f>
        <v>262</v>
      </c>
      <c r="B263" s="27" t="s">
        <v>1571</v>
      </c>
      <c r="C263" s="47" t="s">
        <v>707</v>
      </c>
      <c r="D263" s="37">
        <f>E263+F263</f>
        <v>3</v>
      </c>
      <c r="E263" s="42">
        <f>COUNTIF(Toernooien!$A$11:$GC$399,B263)</f>
        <v>3</v>
      </c>
      <c r="F263" s="44">
        <f>COUNTIF(Toernooien!$A$11:$GC$399,C263)</f>
        <v>0</v>
      </c>
      <c r="G263" s="18"/>
      <c r="M263"/>
      <c r="N263"/>
    </row>
    <row r="264" spans="1:14" x14ac:dyDescent="0.15">
      <c r="A264">
        <f>(A263+1)</f>
        <v>263</v>
      </c>
      <c r="B264" s="27" t="s">
        <v>1670</v>
      </c>
      <c r="C264" s="47" t="s">
        <v>708</v>
      </c>
      <c r="D264" s="37">
        <f>E264+F264</f>
        <v>3</v>
      </c>
      <c r="E264" s="42">
        <f>COUNTIF(Toernooien!$A$11:$GC$399,B264)</f>
        <v>3</v>
      </c>
      <c r="F264" s="44">
        <f>COUNTIF(Toernooien!$A$11:$GC$399,C264)</f>
        <v>0</v>
      </c>
      <c r="G264" s="18"/>
      <c r="M264"/>
      <c r="N264"/>
    </row>
    <row r="265" spans="1:14" x14ac:dyDescent="0.15">
      <c r="A265">
        <f>(A264+1)</f>
        <v>264</v>
      </c>
      <c r="B265" t="s">
        <v>2591</v>
      </c>
      <c r="C265" s="47" t="s">
        <v>2601</v>
      </c>
      <c r="D265" s="37">
        <f>E265+F265</f>
        <v>3</v>
      </c>
      <c r="E265" s="42">
        <f>COUNTIF(Toernooien!$A$11:$GC$399,B265)</f>
        <v>3</v>
      </c>
      <c r="F265" s="44">
        <f>COUNTIF(Toernooien!$A$11:$GC$399,C265)</f>
        <v>0</v>
      </c>
      <c r="G265" s="18"/>
      <c r="M265"/>
      <c r="N265"/>
    </row>
    <row r="266" spans="1:14" x14ac:dyDescent="0.15">
      <c r="A266">
        <f>(A265+1)</f>
        <v>265</v>
      </c>
      <c r="B266" s="27" t="s">
        <v>385</v>
      </c>
      <c r="C266" s="47" t="s">
        <v>443</v>
      </c>
      <c r="D266" s="37">
        <f>E266+F266</f>
        <v>3</v>
      </c>
      <c r="E266" s="42">
        <f>COUNTIF(Toernooien!$A$11:$GC$399,B266)</f>
        <v>2</v>
      </c>
      <c r="F266" s="44">
        <f>COUNTIF(Toernooien!$A$11:$GC$399,C266)</f>
        <v>1</v>
      </c>
      <c r="M266"/>
      <c r="N266"/>
    </row>
    <row r="267" spans="1:14" x14ac:dyDescent="0.15">
      <c r="A267">
        <f>(A266+1)</f>
        <v>266</v>
      </c>
      <c r="B267" s="27" t="s">
        <v>386</v>
      </c>
      <c r="C267" s="47" t="s">
        <v>446</v>
      </c>
      <c r="D267" s="37">
        <f>E267+F267</f>
        <v>3</v>
      </c>
      <c r="E267" s="42">
        <f>COUNTIF(Toernooien!$A$11:$GC$399,B267)</f>
        <v>2</v>
      </c>
      <c r="F267" s="44">
        <f>COUNTIF(Toernooien!$A$11:$GC$399,C267)</f>
        <v>1</v>
      </c>
      <c r="G267" s="18"/>
      <c r="M267"/>
      <c r="N267"/>
    </row>
    <row r="268" spans="1:14" x14ac:dyDescent="0.15">
      <c r="A268">
        <f>(A267+1)</f>
        <v>267</v>
      </c>
      <c r="B268" s="27" t="s">
        <v>1301</v>
      </c>
      <c r="C268" s="47" t="s">
        <v>1299</v>
      </c>
      <c r="D268" s="37">
        <f>E268+F268</f>
        <v>3</v>
      </c>
      <c r="E268" s="42">
        <f>COUNTIF(Toernooien!$A$11:$GC$399,B268)</f>
        <v>1</v>
      </c>
      <c r="F268" s="44">
        <f>COUNTIF(Toernooien!$A$11:$GC$399,C268)</f>
        <v>2</v>
      </c>
      <c r="G268" s="18"/>
      <c r="M268"/>
      <c r="N268"/>
    </row>
    <row r="269" spans="1:14" x14ac:dyDescent="0.15">
      <c r="A269">
        <f>(A268+1)</f>
        <v>268</v>
      </c>
      <c r="B269" s="27" t="s">
        <v>945</v>
      </c>
      <c r="C269" s="47" t="s">
        <v>1257</v>
      </c>
      <c r="D269" s="37">
        <f>E269+F269</f>
        <v>3</v>
      </c>
      <c r="E269" s="42">
        <f>COUNTIF(Toernooien!$A$11:$GC$399,B269)</f>
        <v>1</v>
      </c>
      <c r="F269" s="44">
        <f>COUNTIF(Toernooien!$A$11:$GC$399,C269)</f>
        <v>2</v>
      </c>
      <c r="G269" s="18"/>
      <c r="M269"/>
      <c r="N269"/>
    </row>
    <row r="270" spans="1:14" x14ac:dyDescent="0.15">
      <c r="A270">
        <f>(A269+1)</f>
        <v>269</v>
      </c>
      <c r="B270" s="27" t="s">
        <v>2021</v>
      </c>
      <c r="C270" s="47" t="s">
        <v>1947</v>
      </c>
      <c r="D270" s="37">
        <f>E270+F270</f>
        <v>3</v>
      </c>
      <c r="E270" s="42">
        <f>COUNTIF(Toernooien!$A$11:$GC$399,B270)</f>
        <v>1</v>
      </c>
      <c r="F270" s="44">
        <f>COUNTIF(Toernooien!$A$11:$GC$399,C270)</f>
        <v>2</v>
      </c>
      <c r="G270" s="18"/>
      <c r="M270"/>
      <c r="N270"/>
    </row>
    <row r="271" spans="1:14" x14ac:dyDescent="0.15">
      <c r="A271">
        <f>(A270+1)</f>
        <v>270</v>
      </c>
      <c r="B271" s="27" t="s">
        <v>1528</v>
      </c>
      <c r="C271" s="47" t="s">
        <v>1649</v>
      </c>
      <c r="D271" s="37">
        <f>E271+F271</f>
        <v>3</v>
      </c>
      <c r="E271" s="42">
        <f>COUNTIF(Toernooien!$A$11:$GC$399,B271)</f>
        <v>1</v>
      </c>
      <c r="F271" s="44">
        <f>COUNTIF(Toernooien!$A$11:$GC$399,C271)</f>
        <v>2</v>
      </c>
      <c r="G271" s="18" t="s">
        <v>1863</v>
      </c>
      <c r="M271"/>
      <c r="N271"/>
    </row>
    <row r="272" spans="1:14" x14ac:dyDescent="0.15">
      <c r="A272">
        <f>(A271+1)</f>
        <v>271</v>
      </c>
      <c r="B272" s="27" t="s">
        <v>1109</v>
      </c>
      <c r="C272" s="47" t="s">
        <v>980</v>
      </c>
      <c r="D272" s="37">
        <f>E272+F272</f>
        <v>3</v>
      </c>
      <c r="E272" s="42">
        <f>COUNTIF(Toernooien!$A$11:$GC$399,B272)</f>
        <v>1</v>
      </c>
      <c r="F272" s="44">
        <f>COUNTIF(Toernooien!$A$11:$GC$399,C272)</f>
        <v>2</v>
      </c>
      <c r="G272" s="18"/>
      <c r="M272"/>
      <c r="N272"/>
    </row>
    <row r="273" spans="1:14" x14ac:dyDescent="0.15">
      <c r="A273">
        <f>(A272+1)</f>
        <v>272</v>
      </c>
      <c r="B273" s="27" t="s">
        <v>2171</v>
      </c>
      <c r="C273" s="47" t="s">
        <v>1491</v>
      </c>
      <c r="D273" s="37">
        <f>E273+F273</f>
        <v>3</v>
      </c>
      <c r="E273" s="42">
        <f>COUNTIF(Toernooien!$A$11:$GC$399,B273)</f>
        <v>1</v>
      </c>
      <c r="F273" s="44">
        <f>COUNTIF(Toernooien!$A$11:$GC$399,C273)</f>
        <v>2</v>
      </c>
      <c r="G273" s="18"/>
      <c r="M273"/>
      <c r="N273"/>
    </row>
    <row r="274" spans="1:14" x14ac:dyDescent="0.15">
      <c r="A274">
        <f>(A273+1)</f>
        <v>273</v>
      </c>
      <c r="B274" s="27" t="s">
        <v>1858</v>
      </c>
      <c r="C274" s="47" t="s">
        <v>1745</v>
      </c>
      <c r="D274" s="37">
        <f>E274+F274</f>
        <v>3</v>
      </c>
      <c r="E274" s="42">
        <f>COUNTIF(Toernooien!$A$11:$GC$399,B274)</f>
        <v>1</v>
      </c>
      <c r="F274" s="44">
        <f>COUNTIF(Toernooien!$A$11:$GC$399,C274)</f>
        <v>2</v>
      </c>
      <c r="G274" s="18"/>
      <c r="M274"/>
      <c r="N274"/>
    </row>
    <row r="275" spans="1:14" x14ac:dyDescent="0.15">
      <c r="A275">
        <f>(A274+1)</f>
        <v>274</v>
      </c>
      <c r="B275" s="27" t="s">
        <v>768</v>
      </c>
      <c r="C275" s="47" t="s">
        <v>767</v>
      </c>
      <c r="D275" s="37">
        <f>E275+F275</f>
        <v>3</v>
      </c>
      <c r="E275" s="42">
        <f>COUNTIF(Toernooien!$A$11:$GC$399,B275)</f>
        <v>0</v>
      </c>
      <c r="F275" s="44">
        <f>COUNTIF(Toernooien!$A$11:$GC$399,C275)</f>
        <v>3</v>
      </c>
      <c r="G275" s="18"/>
      <c r="M275"/>
      <c r="N275"/>
    </row>
    <row r="276" spans="1:14" x14ac:dyDescent="0.15">
      <c r="A276">
        <f>(A275+1)</f>
        <v>275</v>
      </c>
      <c r="B276" t="s">
        <v>2775</v>
      </c>
      <c r="C276" s="47" t="s">
        <v>2738</v>
      </c>
      <c r="D276" s="37">
        <f>E276+F276</f>
        <v>3</v>
      </c>
      <c r="E276" s="42">
        <f>COUNTIF(Toernooien!$A$11:$GC$399,B276)</f>
        <v>0</v>
      </c>
      <c r="F276" s="44">
        <f>COUNTIF(Toernooien!$A$11:$GC$399,C276)</f>
        <v>3</v>
      </c>
      <c r="G276" s="18"/>
      <c r="M276"/>
      <c r="N276"/>
    </row>
    <row r="277" spans="1:14" x14ac:dyDescent="0.15">
      <c r="A277">
        <f>(A276+1)</f>
        <v>276</v>
      </c>
      <c r="B277" s="27" t="s">
        <v>2517</v>
      </c>
      <c r="C277" s="47" t="s">
        <v>2503</v>
      </c>
      <c r="D277" s="37">
        <f>E277+F277</f>
        <v>3</v>
      </c>
      <c r="E277" s="42">
        <f>COUNTIF(Toernooien!$A$11:$GC$399,B277)</f>
        <v>0</v>
      </c>
      <c r="F277" s="44">
        <f>COUNTIF(Toernooien!$A$11:$GC$399,C277)</f>
        <v>3</v>
      </c>
      <c r="G277" s="18"/>
      <c r="M277"/>
      <c r="N277"/>
    </row>
    <row r="278" spans="1:14" x14ac:dyDescent="0.15">
      <c r="A278">
        <f>(A277+1)</f>
        <v>277</v>
      </c>
      <c r="B278" s="6" t="s">
        <v>3119</v>
      </c>
      <c r="C278" s="47" t="s">
        <v>3111</v>
      </c>
      <c r="D278" s="37">
        <f>E278+F278</f>
        <v>3</v>
      </c>
      <c r="E278" s="42">
        <f>COUNTIF(Toernooien!$A$11:$GC$399,B278)</f>
        <v>0</v>
      </c>
      <c r="F278" s="44">
        <f>COUNTIF(Toernooien!$A$11:$GC$399,C278)</f>
        <v>3</v>
      </c>
      <c r="G278" s="18"/>
      <c r="M278"/>
      <c r="N278"/>
    </row>
    <row r="279" spans="1:14" x14ac:dyDescent="0.15">
      <c r="A279">
        <f>(A278+1)</f>
        <v>278</v>
      </c>
      <c r="B279" s="6" t="s">
        <v>3125</v>
      </c>
      <c r="C279" s="47" t="s">
        <v>3060</v>
      </c>
      <c r="D279" s="37">
        <f>E279+F279</f>
        <v>3</v>
      </c>
      <c r="E279" s="42">
        <f>COUNTIF(Toernooien!$A$11:$GC$399,B279)</f>
        <v>0</v>
      </c>
      <c r="F279" s="44">
        <f>COUNTIF(Toernooien!$A$11:$GC$399,C279)</f>
        <v>3</v>
      </c>
      <c r="G279" s="18"/>
      <c r="M279"/>
      <c r="N279"/>
    </row>
    <row r="280" spans="1:14" x14ac:dyDescent="0.15">
      <c r="A280">
        <f>(A279+1)</f>
        <v>279</v>
      </c>
      <c r="B280" s="27" t="s">
        <v>1223</v>
      </c>
      <c r="C280" s="47" t="s">
        <v>1522</v>
      </c>
      <c r="D280" s="37">
        <f>E280+F280</f>
        <v>3</v>
      </c>
      <c r="E280" s="42">
        <f>COUNTIF(Toernooien!$A$11:$GC$399,B280)</f>
        <v>0</v>
      </c>
      <c r="F280" s="44">
        <f>COUNTIF(Toernooien!$A$11:$GC$399,C280)</f>
        <v>3</v>
      </c>
      <c r="G280" s="18"/>
      <c r="M280"/>
      <c r="N280"/>
    </row>
    <row r="281" spans="1:14" x14ac:dyDescent="0.15">
      <c r="A281">
        <f>(A280+1)</f>
        <v>280</v>
      </c>
      <c r="B281" s="6" t="s">
        <v>3117</v>
      </c>
      <c r="C281" s="47" t="s">
        <v>3110</v>
      </c>
      <c r="D281" s="37">
        <f>E281+F281</f>
        <v>3</v>
      </c>
      <c r="E281" s="42">
        <f>COUNTIF(Toernooien!$A$11:$GC$399,B281)</f>
        <v>0</v>
      </c>
      <c r="F281" s="44">
        <f>COUNTIF(Toernooien!$A$11:$GC$399,C281)</f>
        <v>3</v>
      </c>
      <c r="G281" s="18"/>
      <c r="M281"/>
      <c r="N281"/>
    </row>
    <row r="282" spans="1:14" x14ac:dyDescent="0.15">
      <c r="A282">
        <f>(A281+1)</f>
        <v>281</v>
      </c>
      <c r="B282" s="6" t="s">
        <v>3071</v>
      </c>
      <c r="C282" s="47" t="s">
        <v>3067</v>
      </c>
      <c r="D282" s="37">
        <f>E282+F282</f>
        <v>3</v>
      </c>
      <c r="E282" s="42">
        <f>COUNTIF(Toernooien!$A$11:$GC$399,B282)</f>
        <v>0</v>
      </c>
      <c r="F282" s="44">
        <f>COUNTIF(Toernooien!$A$11:$GC$399,C282)</f>
        <v>3</v>
      </c>
      <c r="G282" s="18"/>
      <c r="M282"/>
      <c r="N282"/>
    </row>
    <row r="283" spans="1:14" x14ac:dyDescent="0.15">
      <c r="A283">
        <f>(A282+1)</f>
        <v>282</v>
      </c>
      <c r="B283" s="27" t="s">
        <v>2480</v>
      </c>
      <c r="C283" s="63" t="s">
        <v>2472</v>
      </c>
      <c r="D283" s="37">
        <f>E283+F283</f>
        <v>3</v>
      </c>
      <c r="E283" s="42">
        <f>COUNTIF(Toernooien!$A$11:$GC$399,B283)</f>
        <v>0</v>
      </c>
      <c r="F283" s="44">
        <f>COUNTIF(Toernooien!$A$11:$GC$399,C283)</f>
        <v>3</v>
      </c>
      <c r="G283" s="18"/>
      <c r="M283"/>
      <c r="N283"/>
    </row>
    <row r="284" spans="1:14" x14ac:dyDescent="0.15">
      <c r="A284">
        <f>(A283+1)</f>
        <v>283</v>
      </c>
      <c r="B284" s="6" t="s">
        <v>3102</v>
      </c>
      <c r="C284" s="47" t="s">
        <v>3096</v>
      </c>
      <c r="D284" s="37">
        <f>E284+F284</f>
        <v>3</v>
      </c>
      <c r="E284" s="42">
        <f>COUNTIF(Toernooien!$A$11:$GC$399,B284)</f>
        <v>0</v>
      </c>
      <c r="F284" s="44">
        <f>COUNTIF(Toernooien!$A$11:$GC$399,C284)</f>
        <v>3</v>
      </c>
      <c r="G284" s="18"/>
      <c r="M284"/>
      <c r="N284"/>
    </row>
    <row r="285" spans="1:14" x14ac:dyDescent="0.15">
      <c r="A285">
        <f>(A284+1)</f>
        <v>284</v>
      </c>
      <c r="B285" s="27" t="s">
        <v>985</v>
      </c>
      <c r="C285" s="47" t="s">
        <v>1524</v>
      </c>
      <c r="D285" s="37">
        <f>E285+F285</f>
        <v>3</v>
      </c>
      <c r="E285" s="42">
        <f>COUNTIF(Toernooien!$A$11:$GC$399,B285)</f>
        <v>0</v>
      </c>
      <c r="F285" s="44">
        <f>COUNTIF(Toernooien!$A$11:$GC$399,C285)</f>
        <v>3</v>
      </c>
      <c r="G285" s="18"/>
      <c r="M285"/>
      <c r="N285"/>
    </row>
    <row r="286" spans="1:14" x14ac:dyDescent="0.15">
      <c r="A286">
        <f>(A285+1)</f>
        <v>285</v>
      </c>
      <c r="B286" t="s">
        <v>2665</v>
      </c>
      <c r="C286" s="47" t="s">
        <v>2661</v>
      </c>
      <c r="D286" s="37">
        <f>E286+F286</f>
        <v>3</v>
      </c>
      <c r="E286" s="42">
        <f>COUNTIF(Toernooien!$A$11:$GC$399,B286)</f>
        <v>0</v>
      </c>
      <c r="F286" s="44">
        <f>COUNTIF(Toernooien!$A$11:$GC$399,C286)</f>
        <v>3</v>
      </c>
      <c r="G286" s="18"/>
      <c r="M286"/>
      <c r="N286"/>
    </row>
    <row r="287" spans="1:14" x14ac:dyDescent="0.15">
      <c r="A287">
        <f>(A286+1)</f>
        <v>286</v>
      </c>
      <c r="B287" s="27" t="s">
        <v>1038</v>
      </c>
      <c r="C287" s="47" t="s">
        <v>1295</v>
      </c>
      <c r="D287" s="37">
        <f>E287+F287</f>
        <v>3</v>
      </c>
      <c r="E287" s="42">
        <f>COUNTIF(Toernooien!$A$11:$GC$399,B287)</f>
        <v>0</v>
      </c>
      <c r="F287" s="44">
        <f>COUNTIF(Toernooien!$A$11:$GC$399,C287)</f>
        <v>3</v>
      </c>
      <c r="G287" s="18"/>
      <c r="M287"/>
      <c r="N287"/>
    </row>
    <row r="288" spans="1:14" x14ac:dyDescent="0.15">
      <c r="A288">
        <f>(A287+1)</f>
        <v>287</v>
      </c>
      <c r="B288" t="s">
        <v>2609</v>
      </c>
      <c r="C288" s="47" t="s">
        <v>2608</v>
      </c>
      <c r="D288" s="37">
        <f>E288+F288</f>
        <v>3</v>
      </c>
      <c r="E288" s="42">
        <f>COUNTIF(Toernooien!$A$11:$GC$399,B288)</f>
        <v>0</v>
      </c>
      <c r="F288" s="44">
        <f>COUNTIF(Toernooien!$A$11:$GC$399,C288)</f>
        <v>3</v>
      </c>
      <c r="G288" s="18"/>
      <c r="M288"/>
      <c r="N288"/>
    </row>
    <row r="289" spans="1:14" x14ac:dyDescent="0.15">
      <c r="A289">
        <f>(A288+1)</f>
        <v>288</v>
      </c>
      <c r="B289" s="27" t="s">
        <v>1451</v>
      </c>
      <c r="C289" s="47" t="s">
        <v>1562</v>
      </c>
      <c r="D289" s="37">
        <f>E289+F289</f>
        <v>3</v>
      </c>
      <c r="E289" s="42">
        <f>COUNTIF(Toernooien!$A$11:$GC$399,B289)</f>
        <v>0</v>
      </c>
      <c r="F289" s="44">
        <f>COUNTIF(Toernooien!$A$11:$GC$399,C289)</f>
        <v>3</v>
      </c>
      <c r="G289" s="18"/>
      <c r="M289"/>
      <c r="N289"/>
    </row>
    <row r="290" spans="1:14" x14ac:dyDescent="0.15">
      <c r="A290">
        <f>(A289+1)</f>
        <v>289</v>
      </c>
      <c r="B290" s="27" t="s">
        <v>306</v>
      </c>
      <c r="C290" s="63" t="s">
        <v>307</v>
      </c>
      <c r="D290" s="37">
        <f>E290+F290</f>
        <v>3</v>
      </c>
      <c r="E290" s="42">
        <f>COUNTIF(Toernooien!$A$11:$GC$399,B290)</f>
        <v>0</v>
      </c>
      <c r="F290" s="44">
        <f>COUNTIF(Toernooien!$A$11:$GC$399,C290)</f>
        <v>3</v>
      </c>
      <c r="G290" s="18"/>
      <c r="M290"/>
      <c r="N290"/>
    </row>
    <row r="291" spans="1:14" x14ac:dyDescent="0.15">
      <c r="A291">
        <f>(A290+1)</f>
        <v>290</v>
      </c>
      <c r="B291" s="27" t="s">
        <v>63</v>
      </c>
      <c r="C291" s="63" t="s">
        <v>62</v>
      </c>
      <c r="D291" s="37">
        <f>E291+F291</f>
        <v>3</v>
      </c>
      <c r="E291" s="42">
        <f>COUNTIF(Toernooien!$A$11:$GC$399,B291)</f>
        <v>0</v>
      </c>
      <c r="F291" s="44">
        <f>COUNTIF(Toernooien!$A$11:$GC$399,C291)</f>
        <v>3</v>
      </c>
      <c r="G291" s="18"/>
      <c r="M291"/>
      <c r="N291"/>
    </row>
    <row r="292" spans="1:14" x14ac:dyDescent="0.15">
      <c r="A292">
        <f>(A291+1)</f>
        <v>291</v>
      </c>
      <c r="B292" t="s">
        <v>2953</v>
      </c>
      <c r="C292" s="47" t="s">
        <v>2956</v>
      </c>
      <c r="D292" s="37">
        <f>E292+F292</f>
        <v>3</v>
      </c>
      <c r="E292" s="42">
        <f>COUNTIF(Toernooien!$A$11:$GC$399,B292)</f>
        <v>0</v>
      </c>
      <c r="F292" s="44">
        <f>COUNTIF(Toernooien!$A$11:$GC$399,C292)</f>
        <v>3</v>
      </c>
      <c r="G292" s="18"/>
      <c r="M292"/>
      <c r="N292"/>
    </row>
    <row r="293" spans="1:14" x14ac:dyDescent="0.15">
      <c r="A293">
        <f>(A292+1)</f>
        <v>292</v>
      </c>
      <c r="B293" s="27" t="s">
        <v>11</v>
      </c>
      <c r="C293" s="63" t="s">
        <v>77</v>
      </c>
      <c r="D293" s="37">
        <f>E293+F293</f>
        <v>3</v>
      </c>
      <c r="E293" s="42">
        <f>COUNTIF(Toernooien!$A$11:$GC$399,B293)</f>
        <v>0</v>
      </c>
      <c r="F293" s="44">
        <f>COUNTIF(Toernooien!$A$11:$GC$399,C293)</f>
        <v>3</v>
      </c>
      <c r="G293" s="18"/>
      <c r="M293"/>
      <c r="N293"/>
    </row>
    <row r="294" spans="1:14" x14ac:dyDescent="0.15">
      <c r="A294">
        <f>(A293+1)</f>
        <v>293</v>
      </c>
      <c r="B294" t="s">
        <v>2954</v>
      </c>
      <c r="C294" s="47" t="s">
        <v>2957</v>
      </c>
      <c r="D294" s="37">
        <f>E294+F294</f>
        <v>3</v>
      </c>
      <c r="E294" s="42">
        <f>COUNTIF(Toernooien!$A$11:$GC$399,B294)</f>
        <v>0</v>
      </c>
      <c r="F294" s="44">
        <f>COUNTIF(Toernooien!$A$11:$GC$399,C294)</f>
        <v>3</v>
      </c>
      <c r="G294" s="18"/>
      <c r="M294"/>
      <c r="N294"/>
    </row>
    <row r="295" spans="1:14" x14ac:dyDescent="0.15">
      <c r="A295">
        <f>(A294+1)</f>
        <v>294</v>
      </c>
      <c r="B295" s="27" t="s">
        <v>984</v>
      </c>
      <c r="C295" s="47" t="s">
        <v>1308</v>
      </c>
      <c r="D295" s="37">
        <f>E295+F295</f>
        <v>3</v>
      </c>
      <c r="E295" s="42">
        <f>COUNTIF(Toernooien!$A$11:$GC$399,B295)</f>
        <v>0</v>
      </c>
      <c r="F295" s="44">
        <f>COUNTIF(Toernooien!$A$11:$GC$399,C295)</f>
        <v>3</v>
      </c>
      <c r="G295" s="18"/>
      <c r="M295"/>
      <c r="N295"/>
    </row>
    <row r="296" spans="1:14" x14ac:dyDescent="0.15">
      <c r="A296">
        <f>(A295+1)</f>
        <v>295</v>
      </c>
      <c r="B296" s="27" t="s">
        <v>983</v>
      </c>
      <c r="C296" s="47" t="s">
        <v>905</v>
      </c>
      <c r="D296" s="37">
        <f>E296+F296</f>
        <v>3</v>
      </c>
      <c r="E296" s="42">
        <f>COUNTIF(Toernooien!$A$11:$GC$399,B296)</f>
        <v>0</v>
      </c>
      <c r="F296" s="44">
        <f>COUNTIF(Toernooien!$A$11:$GC$399,C296)</f>
        <v>3</v>
      </c>
      <c r="G296" s="18"/>
      <c r="M296"/>
      <c r="N296"/>
    </row>
    <row r="297" spans="1:14" x14ac:dyDescent="0.15">
      <c r="A297">
        <f>(A296+1)</f>
        <v>296</v>
      </c>
      <c r="B297" s="27" t="s">
        <v>1377</v>
      </c>
      <c r="C297" s="47" t="s">
        <v>1408</v>
      </c>
      <c r="D297" s="37">
        <f>E297+F297</f>
        <v>3</v>
      </c>
      <c r="E297" s="42">
        <f>COUNTIF(Toernooien!$A$11:$GC$399,B297)</f>
        <v>0</v>
      </c>
      <c r="F297" s="44">
        <f>COUNTIF(Toernooien!$A$11:$GC$399,C297)</f>
        <v>3</v>
      </c>
      <c r="G297" s="18"/>
      <c r="M297"/>
      <c r="N297"/>
    </row>
    <row r="298" spans="1:14" x14ac:dyDescent="0.15">
      <c r="A298">
        <f>(A297+1)</f>
        <v>297</v>
      </c>
      <c r="B298" s="27" t="s">
        <v>15</v>
      </c>
      <c r="C298" s="63" t="s">
        <v>14</v>
      </c>
      <c r="D298" s="37">
        <f>E298+F298</f>
        <v>3</v>
      </c>
      <c r="E298" s="42">
        <f>COUNTIF(Toernooien!$A$11:$GC$399,B298)</f>
        <v>0</v>
      </c>
      <c r="F298" s="44">
        <f>COUNTIF(Toernooien!$A$11:$GC$399,C298)</f>
        <v>3</v>
      </c>
      <c r="G298" s="18"/>
      <c r="M298"/>
      <c r="N298"/>
    </row>
    <row r="299" spans="1:14" x14ac:dyDescent="0.15">
      <c r="A299">
        <f>(A298+1)</f>
        <v>298</v>
      </c>
      <c r="B299" s="27" t="s">
        <v>982</v>
      </c>
      <c r="C299" s="47" t="s">
        <v>2134</v>
      </c>
      <c r="D299" s="37">
        <f>E299+F299</f>
        <v>3</v>
      </c>
      <c r="E299" s="42">
        <f>COUNTIF(Toernooien!$A$11:$GC$399,B299)</f>
        <v>0</v>
      </c>
      <c r="F299" s="44">
        <f>COUNTIF(Toernooien!$A$11:$GC$399,C299)</f>
        <v>3</v>
      </c>
      <c r="G299" s="18" t="s">
        <v>1863</v>
      </c>
      <c r="M299"/>
      <c r="N299"/>
    </row>
    <row r="300" spans="1:14" x14ac:dyDescent="0.15">
      <c r="A300">
        <f>(A299+1)</f>
        <v>299</v>
      </c>
      <c r="B300" s="27" t="s">
        <v>1375</v>
      </c>
      <c r="C300" s="47" t="s">
        <v>1746</v>
      </c>
      <c r="D300" s="37">
        <f>E300+F300</f>
        <v>3</v>
      </c>
      <c r="E300" s="42">
        <f>COUNTIF(Toernooien!$A$11:$GC$399,B300)</f>
        <v>0</v>
      </c>
      <c r="F300" s="44">
        <f>COUNTIF(Toernooien!$A$11:$GC$399,C300)</f>
        <v>3</v>
      </c>
      <c r="M300"/>
      <c r="N300"/>
    </row>
    <row r="301" spans="1:14" x14ac:dyDescent="0.15">
      <c r="A301">
        <f>(A300+1)</f>
        <v>300</v>
      </c>
      <c r="B301" s="27" t="s">
        <v>1376</v>
      </c>
      <c r="C301" s="47" t="s">
        <v>1302</v>
      </c>
      <c r="D301" s="37">
        <f>E301+F301</f>
        <v>3</v>
      </c>
      <c r="E301" s="42">
        <f>COUNTIF(Toernooien!$A$11:$GC$399,B301)</f>
        <v>0</v>
      </c>
      <c r="F301" s="44">
        <f>COUNTIF(Toernooien!$A$11:$GC$399,C301)</f>
        <v>3</v>
      </c>
      <c r="G301" s="18"/>
      <c r="M301"/>
      <c r="N301"/>
    </row>
    <row r="302" spans="1:14" x14ac:dyDescent="0.15">
      <c r="A302">
        <f>(A301+1)</f>
        <v>301</v>
      </c>
      <c r="B302" s="6" t="s">
        <v>3139</v>
      </c>
      <c r="C302" s="47" t="s">
        <v>3130</v>
      </c>
      <c r="D302" s="37">
        <f>E302+F302</f>
        <v>3</v>
      </c>
      <c r="E302" s="42">
        <f>COUNTIF(Toernooien!$A$11:$GC$399,B302)</f>
        <v>0</v>
      </c>
      <c r="F302" s="44">
        <f>COUNTIF(Toernooien!$A$11:$GC$399,C302)</f>
        <v>3</v>
      </c>
      <c r="G302" s="18"/>
      <c r="M302"/>
      <c r="N302"/>
    </row>
    <row r="303" spans="1:14" x14ac:dyDescent="0.15">
      <c r="A303">
        <f>(A302+1)</f>
        <v>302</v>
      </c>
      <c r="B303" s="6" t="s">
        <v>3118</v>
      </c>
      <c r="C303" s="47" t="s">
        <v>3109</v>
      </c>
      <c r="D303" s="37">
        <f>E303+F303</f>
        <v>3</v>
      </c>
      <c r="E303" s="42">
        <f>COUNTIF(Toernooien!$A$11:$GC$399,B303)</f>
        <v>0</v>
      </c>
      <c r="F303" s="44">
        <f>COUNTIF(Toernooien!$A$11:$GC$399,C303)</f>
        <v>3</v>
      </c>
      <c r="G303" s="18"/>
      <c r="M303"/>
      <c r="N303"/>
    </row>
    <row r="304" spans="1:14" x14ac:dyDescent="0.15">
      <c r="A304">
        <f>(A303+1)</f>
        <v>303</v>
      </c>
      <c r="B304" s="27" t="s">
        <v>1374</v>
      </c>
      <c r="C304" s="47" t="s">
        <v>1438</v>
      </c>
      <c r="D304" s="37">
        <f>E304+F304</f>
        <v>3</v>
      </c>
      <c r="E304" s="42">
        <f>COUNTIF(Toernooien!$A$11:$GC$399,B304)</f>
        <v>0</v>
      </c>
      <c r="F304" s="44">
        <f>COUNTIF(Toernooien!$A$11:$GC$399,C304)</f>
        <v>3</v>
      </c>
      <c r="G304" s="18"/>
      <c r="M304"/>
      <c r="N304"/>
    </row>
    <row r="305" spans="1:14" x14ac:dyDescent="0.15">
      <c r="A305">
        <f>(A304+1)</f>
        <v>304</v>
      </c>
      <c r="B305" s="27" t="s">
        <v>1165</v>
      </c>
      <c r="C305" s="47" t="s">
        <v>1920</v>
      </c>
      <c r="D305" s="37">
        <f>E305+F305</f>
        <v>3</v>
      </c>
      <c r="E305" s="42">
        <f>COUNTIF(Toernooien!$A$11:$GC$399,B305)</f>
        <v>0</v>
      </c>
      <c r="F305" s="44">
        <f>COUNTIF(Toernooien!$A$11:$GC$399,C305)</f>
        <v>3</v>
      </c>
      <c r="G305" s="18"/>
      <c r="M305"/>
      <c r="N305"/>
    </row>
    <row r="306" spans="1:14" x14ac:dyDescent="0.15">
      <c r="A306">
        <f>(A305+1)</f>
        <v>305</v>
      </c>
      <c r="B306" s="27" t="s">
        <v>1373</v>
      </c>
      <c r="C306" s="47" t="s">
        <v>1916</v>
      </c>
      <c r="D306" s="37">
        <f>E306+F306</f>
        <v>3</v>
      </c>
      <c r="E306" s="42">
        <f>COUNTIF(Toernooien!$A$11:$GC$399,B306)</f>
        <v>0</v>
      </c>
      <c r="F306" s="44">
        <f>COUNTIF(Toernooien!$A$11:$GC$399,C306)</f>
        <v>3</v>
      </c>
      <c r="G306" s="18"/>
      <c r="M306"/>
      <c r="N306"/>
    </row>
    <row r="307" spans="1:14" x14ac:dyDescent="0.15">
      <c r="A307">
        <f>(A306+1)</f>
        <v>306</v>
      </c>
      <c r="B307" s="27" t="s">
        <v>1164</v>
      </c>
      <c r="C307" s="47" t="s">
        <v>1933</v>
      </c>
      <c r="D307" s="37">
        <f>E307+F307</f>
        <v>3</v>
      </c>
      <c r="E307" s="42">
        <f>COUNTIF(Toernooien!$A$11:$GC$399,B307)</f>
        <v>0</v>
      </c>
      <c r="F307" s="44">
        <f>COUNTIF(Toernooien!$A$11:$GC$399,C307)</f>
        <v>3</v>
      </c>
      <c r="G307" s="18" t="s">
        <v>1863</v>
      </c>
      <c r="M307"/>
      <c r="N307"/>
    </row>
    <row r="308" spans="1:14" x14ac:dyDescent="0.15">
      <c r="A308">
        <f>(A307+1)</f>
        <v>307</v>
      </c>
      <c r="B308" t="s">
        <v>2778</v>
      </c>
      <c r="C308" s="47" t="s">
        <v>2740</v>
      </c>
      <c r="D308" s="37">
        <f>E308+F308</f>
        <v>3</v>
      </c>
      <c r="E308" s="42">
        <f>COUNTIF(Toernooien!$A$11:$GC$399,B308)</f>
        <v>0</v>
      </c>
      <c r="F308" s="44">
        <f>COUNTIF(Toernooien!$A$11:$GC$399,C308)</f>
        <v>3</v>
      </c>
      <c r="G308" s="18"/>
      <c r="M308"/>
      <c r="N308"/>
    </row>
    <row r="309" spans="1:14" x14ac:dyDescent="0.15">
      <c r="A309">
        <f>(A308+1)</f>
        <v>308</v>
      </c>
      <c r="B309" t="s">
        <v>2852</v>
      </c>
      <c r="C309" s="47" t="s">
        <v>2849</v>
      </c>
      <c r="D309" s="37">
        <f>E309+F309</f>
        <v>3</v>
      </c>
      <c r="E309" s="42">
        <f>COUNTIF(Toernooien!$A$11:$GC$399,B309)</f>
        <v>0</v>
      </c>
      <c r="F309" s="44">
        <f>COUNTIF(Toernooien!$A$11:$GC$399,C309)</f>
        <v>3</v>
      </c>
      <c r="G309" s="18"/>
      <c r="M309"/>
      <c r="N309"/>
    </row>
    <row r="310" spans="1:14" x14ac:dyDescent="0.15">
      <c r="A310">
        <f>(A309+1)</f>
        <v>309</v>
      </c>
      <c r="B310" s="27" t="s">
        <v>67</v>
      </c>
      <c r="C310" s="63" t="s">
        <v>66</v>
      </c>
      <c r="D310" s="37">
        <f>E310+F310</f>
        <v>3</v>
      </c>
      <c r="E310" s="42">
        <f>COUNTIF(Toernooien!$A$11:$GC$399,B310)</f>
        <v>0</v>
      </c>
      <c r="F310" s="44">
        <f>COUNTIF(Toernooien!$A$11:$GC$399,C310)</f>
        <v>3</v>
      </c>
      <c r="G310" s="18"/>
      <c r="M310"/>
      <c r="N310"/>
    </row>
    <row r="311" spans="1:14" x14ac:dyDescent="0.15">
      <c r="A311">
        <f>(A310+1)</f>
        <v>310</v>
      </c>
      <c r="B311" s="27" t="s">
        <v>721</v>
      </c>
      <c r="C311" s="47" t="s">
        <v>1467</v>
      </c>
      <c r="D311" s="37">
        <f>E311+F311</f>
        <v>3</v>
      </c>
      <c r="E311" s="42">
        <f>COUNTIF(Toernooien!$A$11:$GC$399,B311)</f>
        <v>0</v>
      </c>
      <c r="F311" s="44">
        <f>COUNTIF(Toernooien!$A$11:$GC$399,C311)</f>
        <v>3</v>
      </c>
      <c r="G311" s="18"/>
      <c r="M311"/>
      <c r="N311"/>
    </row>
    <row r="312" spans="1:14" x14ac:dyDescent="0.15">
      <c r="A312">
        <f>(A311+1)</f>
        <v>311</v>
      </c>
      <c r="B312" s="27" t="s">
        <v>342</v>
      </c>
      <c r="C312" s="47" t="s">
        <v>343</v>
      </c>
      <c r="D312" s="37">
        <f>E312+F312</f>
        <v>3</v>
      </c>
      <c r="E312" s="42">
        <f>COUNTIF(Toernooien!$A$11:$GC$399,B312)</f>
        <v>0</v>
      </c>
      <c r="F312" s="44">
        <f>COUNTIF(Toernooien!$A$11:$GC$399,C312)</f>
        <v>3</v>
      </c>
      <c r="G312" s="18"/>
      <c r="M312"/>
      <c r="N312"/>
    </row>
    <row r="313" spans="1:14" x14ac:dyDescent="0.15">
      <c r="A313">
        <f>(A312+1)</f>
        <v>312</v>
      </c>
      <c r="B313" s="6" t="s">
        <v>3088</v>
      </c>
      <c r="C313" s="47" t="s">
        <v>3082</v>
      </c>
      <c r="D313" s="37">
        <f>E313+F313</f>
        <v>3</v>
      </c>
      <c r="E313" s="42">
        <f>COUNTIF(Toernooien!$A$11:$GC$399,B313)</f>
        <v>0</v>
      </c>
      <c r="F313" s="44">
        <f>COUNTIF(Toernooien!$A$11:$GC$399,C313)</f>
        <v>3</v>
      </c>
      <c r="G313" s="18"/>
      <c r="M313"/>
      <c r="N313"/>
    </row>
    <row r="314" spans="1:14" x14ac:dyDescent="0.15">
      <c r="A314">
        <f>(A313+1)</f>
        <v>313</v>
      </c>
      <c r="B314" t="s">
        <v>2905</v>
      </c>
      <c r="C314" s="47" t="s">
        <v>2897</v>
      </c>
      <c r="D314" s="37">
        <f>E314+F314</f>
        <v>3</v>
      </c>
      <c r="E314" s="42">
        <f>COUNTIF(Toernooien!$A$11:$GC$399,B314)</f>
        <v>0</v>
      </c>
      <c r="F314" s="44">
        <f>COUNTIF(Toernooien!$A$11:$GC$399,C314)</f>
        <v>3</v>
      </c>
      <c r="G314" s="18"/>
      <c r="M314"/>
      <c r="N314"/>
    </row>
    <row r="315" spans="1:14" x14ac:dyDescent="0.15">
      <c r="A315">
        <f>(A314+1)</f>
        <v>314</v>
      </c>
      <c r="B315" s="27" t="s">
        <v>317</v>
      </c>
      <c r="C315" s="63" t="s">
        <v>318</v>
      </c>
      <c r="D315" s="37">
        <f>E315+F315</f>
        <v>3</v>
      </c>
      <c r="E315" s="42">
        <f>COUNTIF(Toernooien!$A$11:$GC$399,B315)</f>
        <v>0</v>
      </c>
      <c r="F315" s="44">
        <f>COUNTIF(Toernooien!$A$11:$GC$399,C315)</f>
        <v>3</v>
      </c>
      <c r="G315" s="18"/>
      <c r="M315"/>
      <c r="N315"/>
    </row>
    <row r="316" spans="1:14" x14ac:dyDescent="0.15">
      <c r="A316">
        <f>(A315+1)</f>
        <v>315</v>
      </c>
      <c r="B316" s="27" t="s">
        <v>1163</v>
      </c>
      <c r="C316" s="47" t="s">
        <v>1743</v>
      </c>
      <c r="D316" s="37">
        <f>E316+F316</f>
        <v>3</v>
      </c>
      <c r="E316" s="42">
        <f>COUNTIF(Toernooien!$A$11:$GC$399,B316)</f>
        <v>0</v>
      </c>
      <c r="F316" s="44">
        <f>COUNTIF(Toernooien!$A$11:$GC$399,C316)</f>
        <v>3</v>
      </c>
      <c r="G316" s="18" t="s">
        <v>1863</v>
      </c>
      <c r="M316"/>
      <c r="N316"/>
    </row>
    <row r="317" spans="1:14" x14ac:dyDescent="0.15">
      <c r="A317">
        <f>(A316+1)</f>
        <v>316</v>
      </c>
      <c r="B317" s="27" t="s">
        <v>1367</v>
      </c>
      <c r="C317" s="47" t="s">
        <v>1510</v>
      </c>
      <c r="D317" s="37">
        <f>E317+F317</f>
        <v>3</v>
      </c>
      <c r="E317" s="42">
        <f>COUNTIF(Toernooien!$A$11:$GC$399,B317)</f>
        <v>0</v>
      </c>
      <c r="F317" s="44">
        <f>COUNTIF(Toernooien!$A$11:$GC$399,C317)</f>
        <v>3</v>
      </c>
      <c r="G317" s="18"/>
      <c r="M317"/>
      <c r="N317"/>
    </row>
    <row r="318" spans="1:14" x14ac:dyDescent="0.15">
      <c r="A318">
        <f>(A317+1)</f>
        <v>317</v>
      </c>
      <c r="B318" s="27" t="s">
        <v>1162</v>
      </c>
      <c r="C318" s="47" t="s">
        <v>1728</v>
      </c>
      <c r="D318" s="37">
        <f>E318+F318</f>
        <v>3</v>
      </c>
      <c r="E318" s="42">
        <f>COUNTIF(Toernooien!$A$11:$GC$399,B318)</f>
        <v>0</v>
      </c>
      <c r="F318" s="44">
        <f>COUNTIF(Toernooien!$A$11:$GC$399,C318)</f>
        <v>3</v>
      </c>
      <c r="G318" s="18"/>
      <c r="M318"/>
      <c r="N318"/>
    </row>
    <row r="319" spans="1:14" x14ac:dyDescent="0.15">
      <c r="A319">
        <f>(A318+1)</f>
        <v>318</v>
      </c>
      <c r="B319" s="27" t="s">
        <v>304</v>
      </c>
      <c r="C319" s="63" t="s">
        <v>305</v>
      </c>
      <c r="D319" s="37">
        <f>E319+F319</f>
        <v>3</v>
      </c>
      <c r="E319" s="42">
        <f>COUNTIF(Toernooien!$A$11:$GC$399,B319)</f>
        <v>0</v>
      </c>
      <c r="F319" s="44">
        <f>COUNTIF(Toernooien!$A$11:$GC$399,C319)</f>
        <v>3</v>
      </c>
      <c r="G319" s="18"/>
      <c r="M319"/>
      <c r="N319"/>
    </row>
    <row r="320" spans="1:14" x14ac:dyDescent="0.15">
      <c r="A320">
        <f>(A319+1)</f>
        <v>319</v>
      </c>
      <c r="B320" s="27" t="s">
        <v>1442</v>
      </c>
      <c r="C320" s="47" t="s">
        <v>1354</v>
      </c>
      <c r="D320" s="37">
        <f>E320+F320</f>
        <v>3</v>
      </c>
      <c r="E320" s="42">
        <f>COUNTIF(Toernooien!$A$11:$GC$399,B320)</f>
        <v>0</v>
      </c>
      <c r="F320" s="44">
        <f>COUNTIF(Toernooien!$A$11:$GC$399,C320)</f>
        <v>3</v>
      </c>
      <c r="G320" s="18"/>
      <c r="M320"/>
      <c r="N320"/>
    </row>
    <row r="321" spans="1:14" x14ac:dyDescent="0.15">
      <c r="A321">
        <f>(A320+1)</f>
        <v>320</v>
      </c>
      <c r="B321" s="27" t="s">
        <v>35</v>
      </c>
      <c r="C321" s="63" t="s">
        <v>34</v>
      </c>
      <c r="D321" s="37">
        <f>E321+F321</f>
        <v>3</v>
      </c>
      <c r="E321" s="42">
        <f>COUNTIF(Toernooien!$A$11:$GC$399,B321)</f>
        <v>0</v>
      </c>
      <c r="F321" s="44">
        <f>COUNTIF(Toernooien!$A$11:$GC$399,C321)</f>
        <v>3</v>
      </c>
      <c r="G321" s="18"/>
      <c r="M321"/>
      <c r="N321"/>
    </row>
    <row r="322" spans="1:14" x14ac:dyDescent="0.15">
      <c r="A322">
        <f>(A321+1)</f>
        <v>321</v>
      </c>
      <c r="B322" s="27" t="s">
        <v>1368</v>
      </c>
      <c r="C322" s="47" t="s">
        <v>1086</v>
      </c>
      <c r="D322" s="37">
        <f>E322+F322</f>
        <v>3</v>
      </c>
      <c r="E322" s="42">
        <f>COUNTIF(Toernooien!$A$11:$GC$399,B322)</f>
        <v>0</v>
      </c>
      <c r="F322" s="44">
        <f>COUNTIF(Toernooien!$A$11:$GC$399,C322)</f>
        <v>3</v>
      </c>
      <c r="G322" s="18"/>
      <c r="M322"/>
      <c r="N322"/>
    </row>
    <row r="323" spans="1:14" x14ac:dyDescent="0.15">
      <c r="A323">
        <f>(A322+1)</f>
        <v>322</v>
      </c>
      <c r="B323" s="27" t="s">
        <v>231</v>
      </c>
      <c r="C323" s="63" t="s">
        <v>232</v>
      </c>
      <c r="D323" s="37">
        <f>E323+F323</f>
        <v>3</v>
      </c>
      <c r="E323" s="42">
        <f>COUNTIF(Toernooien!$A$11:$GC$399,B323)</f>
        <v>0</v>
      </c>
      <c r="F323" s="44">
        <f>COUNTIF(Toernooien!$A$11:$GC$399,C323)</f>
        <v>3</v>
      </c>
      <c r="G323" s="18"/>
      <c r="M323"/>
      <c r="N323"/>
    </row>
    <row r="324" spans="1:14" x14ac:dyDescent="0.15">
      <c r="A324">
        <f>(A323+1)</f>
        <v>323</v>
      </c>
      <c r="B324" s="27" t="s">
        <v>1366</v>
      </c>
      <c r="C324" s="47" t="s">
        <v>1929</v>
      </c>
      <c r="D324" s="37">
        <f>E324+F324</f>
        <v>3</v>
      </c>
      <c r="E324" s="42">
        <f>COUNTIF(Toernooien!$A$11:$GC$399,B324)</f>
        <v>0</v>
      </c>
      <c r="F324" s="44">
        <f>COUNTIF(Toernooien!$A$11:$GC$399,C324)</f>
        <v>3</v>
      </c>
      <c r="G324" s="18" t="s">
        <v>1863</v>
      </c>
      <c r="M324"/>
      <c r="N324"/>
    </row>
    <row r="325" spans="1:14" x14ac:dyDescent="0.15">
      <c r="A325">
        <f>(A324+1)</f>
        <v>324</v>
      </c>
      <c r="B325" t="s">
        <v>2948</v>
      </c>
      <c r="C325" s="47" t="s">
        <v>2938</v>
      </c>
      <c r="D325" s="37">
        <f>E325+F325</f>
        <v>3</v>
      </c>
      <c r="E325" s="42">
        <f>COUNTIF(Toernooien!$A$11:$GC$399,B325)</f>
        <v>0</v>
      </c>
      <c r="F325" s="44">
        <f>COUNTIF(Toernooien!$A$11:$GC$399,C325)</f>
        <v>3</v>
      </c>
      <c r="G325" s="18"/>
      <c r="M325"/>
      <c r="N325"/>
    </row>
    <row r="326" spans="1:14" x14ac:dyDescent="0.15">
      <c r="A326">
        <f>(A325+1)</f>
        <v>325</v>
      </c>
      <c r="B326" t="s">
        <v>2847</v>
      </c>
      <c r="C326" s="47" t="s">
        <v>2842</v>
      </c>
      <c r="D326" s="37">
        <f>E326+F326</f>
        <v>3</v>
      </c>
      <c r="E326" s="42">
        <f>COUNTIF(Toernooien!$A$11:$GC$399,B326)</f>
        <v>0</v>
      </c>
      <c r="F326" s="44">
        <f>COUNTIF(Toernooien!$A$11:$GC$399,C326)</f>
        <v>3</v>
      </c>
      <c r="G326" s="18"/>
      <c r="M326"/>
      <c r="N326"/>
    </row>
    <row r="327" spans="1:14" x14ac:dyDescent="0.15">
      <c r="A327">
        <f>(A326+1)</f>
        <v>326</v>
      </c>
      <c r="B327" t="s">
        <v>2970</v>
      </c>
      <c r="C327" s="47" t="s">
        <v>2963</v>
      </c>
      <c r="D327" s="37">
        <f>E327+F327</f>
        <v>3</v>
      </c>
      <c r="E327" s="42">
        <f>COUNTIF(Toernooien!$A$11:$GC$399,B327)</f>
        <v>0</v>
      </c>
      <c r="F327" s="44">
        <f>COUNTIF(Toernooien!$A$11:$GC$399,C327)</f>
        <v>3</v>
      </c>
      <c r="G327" s="18"/>
      <c r="M327"/>
      <c r="N327"/>
    </row>
    <row r="328" spans="1:14" x14ac:dyDescent="0.15">
      <c r="A328">
        <f>(A327+1)</f>
        <v>327</v>
      </c>
      <c r="B328" t="s">
        <v>2966</v>
      </c>
      <c r="C328" s="47" t="s">
        <v>2959</v>
      </c>
      <c r="D328" s="37">
        <f>E328+F328</f>
        <v>3</v>
      </c>
      <c r="E328" s="42">
        <f>COUNTIF(Toernooien!$A$11:$GC$399,B328)</f>
        <v>0</v>
      </c>
      <c r="F328" s="44">
        <f>COUNTIF(Toernooien!$A$11:$GC$399,C328)</f>
        <v>3</v>
      </c>
      <c r="G328" s="18"/>
      <c r="M328"/>
      <c r="N328"/>
    </row>
    <row r="329" spans="1:14" x14ac:dyDescent="0.15">
      <c r="A329">
        <f>(A328+1)</f>
        <v>328</v>
      </c>
      <c r="B329" s="27" t="s">
        <v>1365</v>
      </c>
      <c r="C329" s="47" t="s">
        <v>1726</v>
      </c>
      <c r="D329" s="37">
        <f>E329+F329</f>
        <v>3</v>
      </c>
      <c r="E329" s="42">
        <f>COUNTIF(Toernooien!$A$11:$GC$399,B329)</f>
        <v>0</v>
      </c>
      <c r="F329" s="44">
        <f>COUNTIF(Toernooien!$A$11:$GC$399,C329)</f>
        <v>3</v>
      </c>
      <c r="G329" s="18"/>
      <c r="M329"/>
      <c r="N329"/>
    </row>
    <row r="330" spans="1:14" x14ac:dyDescent="0.15">
      <c r="A330">
        <f>(A329+1)</f>
        <v>329</v>
      </c>
      <c r="B330" t="s">
        <v>2771</v>
      </c>
      <c r="C330" s="47" t="s">
        <v>2733</v>
      </c>
      <c r="D330" s="37">
        <f>E330+F330</f>
        <v>3</v>
      </c>
      <c r="E330" s="42">
        <f>COUNTIF(Toernooien!$A$11:$GC$399,B330)</f>
        <v>0</v>
      </c>
      <c r="F330" s="44">
        <f>COUNTIF(Toernooien!$A$11:$GC$399,C330)</f>
        <v>3</v>
      </c>
      <c r="G330" s="18"/>
      <c r="M330"/>
      <c r="N330"/>
    </row>
    <row r="331" spans="1:14" x14ac:dyDescent="0.15">
      <c r="A331">
        <f>(A330+1)</f>
        <v>330</v>
      </c>
      <c r="B331" s="27" t="s">
        <v>923</v>
      </c>
      <c r="C331" s="47" t="s">
        <v>573</v>
      </c>
      <c r="D331" s="37">
        <f>E331+F331</f>
        <v>3</v>
      </c>
      <c r="E331" s="42">
        <f>COUNTIF(Toernooien!$A$11:$GC$399,B331)</f>
        <v>0</v>
      </c>
      <c r="F331" s="44">
        <f>COUNTIF(Toernooien!$A$11:$GC$399,C331)</f>
        <v>3</v>
      </c>
      <c r="G331" s="18"/>
      <c r="M331"/>
      <c r="N331"/>
    </row>
    <row r="332" spans="1:14" x14ac:dyDescent="0.15">
      <c r="A332">
        <f>(A331+1)</f>
        <v>331</v>
      </c>
      <c r="B332" s="27" t="s">
        <v>1161</v>
      </c>
      <c r="C332" s="47" t="s">
        <v>1341</v>
      </c>
      <c r="D332" s="37">
        <f>E332+F332</f>
        <v>3</v>
      </c>
      <c r="E332" s="42">
        <f>COUNTIF(Toernooien!$A$11:$GC$399,B332)</f>
        <v>0</v>
      </c>
      <c r="F332" s="44">
        <f>COUNTIF(Toernooien!$A$11:$GC$399,C332)</f>
        <v>3</v>
      </c>
      <c r="G332" s="18"/>
      <c r="M332"/>
      <c r="N332"/>
    </row>
    <row r="333" spans="1:14" x14ac:dyDescent="0.15">
      <c r="A333">
        <f>(A332+1)</f>
        <v>332</v>
      </c>
      <c r="B333" t="s">
        <v>2876</v>
      </c>
      <c r="C333" s="47" t="s">
        <v>2869</v>
      </c>
      <c r="D333" s="37">
        <f>E333+F333</f>
        <v>3</v>
      </c>
      <c r="E333" s="42">
        <f>COUNTIF(Toernooien!$A$11:$GC$399,B333)</f>
        <v>0</v>
      </c>
      <c r="F333" s="44">
        <f>COUNTIF(Toernooien!$A$11:$GC$399,C333)</f>
        <v>3</v>
      </c>
      <c r="G333" s="18"/>
      <c r="M333"/>
      <c r="N333"/>
    </row>
    <row r="334" spans="1:14" x14ac:dyDescent="0.15">
      <c r="A334">
        <f>(A333+1)</f>
        <v>333</v>
      </c>
      <c r="B334" s="27" t="s">
        <v>390</v>
      </c>
      <c r="C334" s="47" t="s">
        <v>450</v>
      </c>
      <c r="D334" s="37">
        <f>E334+F334</f>
        <v>3</v>
      </c>
      <c r="E334" s="42">
        <f>COUNTIF(Toernooien!$A$11:$GC$399,B334)</f>
        <v>0</v>
      </c>
      <c r="F334" s="44">
        <f>COUNTIF(Toernooien!$A$11:$GC$399,C334)</f>
        <v>3</v>
      </c>
      <c r="G334" s="18"/>
      <c r="M334"/>
      <c r="N334"/>
    </row>
    <row r="335" spans="1:14" x14ac:dyDescent="0.15">
      <c r="A335">
        <f>(A334+1)</f>
        <v>334</v>
      </c>
      <c r="B335" t="s">
        <v>2841</v>
      </c>
      <c r="C335" s="47" t="s">
        <v>2838</v>
      </c>
      <c r="D335" s="37">
        <f>E335+F335</f>
        <v>3</v>
      </c>
      <c r="E335" s="42">
        <f>COUNTIF(Toernooien!$A$11:$GC$399,B335)</f>
        <v>0</v>
      </c>
      <c r="F335" s="44">
        <f>COUNTIF(Toernooien!$A$11:$GC$399,C335)</f>
        <v>3</v>
      </c>
      <c r="G335" s="18"/>
      <c r="M335"/>
      <c r="N335"/>
    </row>
    <row r="336" spans="1:14" x14ac:dyDescent="0.15">
      <c r="A336">
        <f>(A335+1)</f>
        <v>335</v>
      </c>
      <c r="B336" t="s">
        <v>2893</v>
      </c>
      <c r="C336" s="47" t="s">
        <v>2887</v>
      </c>
      <c r="D336" s="37">
        <f>E336+F336</f>
        <v>3</v>
      </c>
      <c r="E336" s="42">
        <f>COUNTIF(Toernooien!$A$11:$GC$399,B336)</f>
        <v>0</v>
      </c>
      <c r="F336" s="44">
        <f>COUNTIF(Toernooien!$A$11:$GC$399,C336)</f>
        <v>3</v>
      </c>
      <c r="G336" s="18"/>
      <c r="M336"/>
      <c r="N336"/>
    </row>
    <row r="337" spans="1:14" x14ac:dyDescent="0.15">
      <c r="A337">
        <f>(A336+1)</f>
        <v>336</v>
      </c>
      <c r="B337" t="s">
        <v>2702</v>
      </c>
      <c r="C337" s="47" t="s">
        <v>2694</v>
      </c>
      <c r="D337" s="37">
        <f>E337+F337</f>
        <v>3</v>
      </c>
      <c r="E337" s="42">
        <f>COUNTIF(Toernooien!$A$11:$GC$399,B337)</f>
        <v>0</v>
      </c>
      <c r="F337" s="44">
        <f>COUNTIF(Toernooien!$A$11:$GC$399,C337)</f>
        <v>3</v>
      </c>
      <c r="G337" s="18"/>
      <c r="M337"/>
      <c r="N337"/>
    </row>
    <row r="338" spans="1:14" x14ac:dyDescent="0.15">
      <c r="A338">
        <f>(A337+1)</f>
        <v>337</v>
      </c>
      <c r="B338" s="27" t="s">
        <v>1255</v>
      </c>
      <c r="C338" s="47" t="s">
        <v>758</v>
      </c>
      <c r="D338" s="37">
        <f>E338+F338</f>
        <v>2</v>
      </c>
      <c r="E338" s="42">
        <f>COUNTIF(Toernooien!$A$11:$GC$399,B338)</f>
        <v>2</v>
      </c>
      <c r="F338" s="44">
        <f>COUNTIF(Toernooien!$A$11:$GC$399,C338)</f>
        <v>0</v>
      </c>
      <c r="G338" s="18"/>
      <c r="M338"/>
      <c r="N338"/>
    </row>
    <row r="339" spans="1:14" x14ac:dyDescent="0.15">
      <c r="A339">
        <f>(A338+1)</f>
        <v>338</v>
      </c>
      <c r="B339" s="27" t="s">
        <v>1253</v>
      </c>
      <c r="C339" s="47" t="s">
        <v>1174</v>
      </c>
      <c r="D339" s="37">
        <f>E339+F339</f>
        <v>2</v>
      </c>
      <c r="E339" s="42">
        <f>COUNTIF(Toernooien!$A$11:$GC$399,B339)</f>
        <v>2</v>
      </c>
      <c r="F339" s="44">
        <f>COUNTIF(Toernooien!$A$11:$GC$399,C339)</f>
        <v>0</v>
      </c>
      <c r="G339" s="18"/>
      <c r="M339"/>
      <c r="N339"/>
    </row>
    <row r="340" spans="1:14" x14ac:dyDescent="0.15">
      <c r="A340">
        <f>(A339+1)</f>
        <v>339</v>
      </c>
      <c r="B340" t="s">
        <v>2806</v>
      </c>
      <c r="C340" s="47" t="s">
        <v>2827</v>
      </c>
      <c r="D340" s="37">
        <f>E340+F340</f>
        <v>2</v>
      </c>
      <c r="E340" s="42">
        <f>COUNTIF(Toernooien!$A$11:$GC$399,B340)</f>
        <v>2</v>
      </c>
      <c r="F340" s="44">
        <f>COUNTIF(Toernooien!$A$11:$GC$399,C340)</f>
        <v>0</v>
      </c>
      <c r="G340" s="18"/>
      <c r="M340"/>
      <c r="N340"/>
    </row>
    <row r="341" spans="1:14" x14ac:dyDescent="0.15">
      <c r="A341">
        <f>(A340+1)</f>
        <v>340</v>
      </c>
      <c r="B341" s="27" t="s">
        <v>1821</v>
      </c>
      <c r="C341" s="47" t="s">
        <v>782</v>
      </c>
      <c r="D341" s="37">
        <f>E341+F341</f>
        <v>2</v>
      </c>
      <c r="E341" s="42">
        <f>COUNTIF(Toernooien!$A$11:$GC$399,B341)</f>
        <v>2</v>
      </c>
      <c r="F341" s="44">
        <f>COUNTIF(Toernooien!$A$11:$GC$399,C341)</f>
        <v>0</v>
      </c>
      <c r="G341" s="18"/>
      <c r="M341"/>
      <c r="N341"/>
    </row>
    <row r="342" spans="1:14" x14ac:dyDescent="0.15">
      <c r="A342">
        <f>(A341+1)</f>
        <v>341</v>
      </c>
      <c r="B342" s="27" t="s">
        <v>1585</v>
      </c>
      <c r="C342" s="47" t="s">
        <v>412</v>
      </c>
      <c r="D342" s="37">
        <f>E342+F342</f>
        <v>2</v>
      </c>
      <c r="E342" s="42">
        <f>COUNTIF(Toernooien!$A$11:$GC$399,B342)</f>
        <v>2</v>
      </c>
      <c r="F342" s="44">
        <f>COUNTIF(Toernooien!$A$11:$GC$399,C342)</f>
        <v>0</v>
      </c>
      <c r="G342" s="18"/>
      <c r="M342"/>
      <c r="N342"/>
    </row>
    <row r="343" spans="1:14" x14ac:dyDescent="0.15">
      <c r="A343">
        <f>(A342+1)</f>
        <v>342</v>
      </c>
      <c r="B343" s="27" t="s">
        <v>1587</v>
      </c>
      <c r="C343" s="47" t="s">
        <v>413</v>
      </c>
      <c r="D343" s="37">
        <f>E343+F343</f>
        <v>2</v>
      </c>
      <c r="E343" s="42">
        <f>COUNTIF(Toernooien!$A$11:$GC$399,B343)</f>
        <v>2</v>
      </c>
      <c r="F343" s="44">
        <f>COUNTIF(Toernooien!$A$11:$GC$399,C343)</f>
        <v>0</v>
      </c>
      <c r="G343" s="18"/>
      <c r="M343"/>
      <c r="N343"/>
    </row>
    <row r="344" spans="1:14" x14ac:dyDescent="0.15">
      <c r="A344">
        <f>(A343+1)</f>
        <v>343</v>
      </c>
      <c r="B344" s="27" t="s">
        <v>2096</v>
      </c>
      <c r="C344" s="47" t="s">
        <v>420</v>
      </c>
      <c r="D344" s="37">
        <f>E344+F344</f>
        <v>2</v>
      </c>
      <c r="E344" s="42">
        <f>COUNTIF(Toernooien!$A$11:$GC$399,B344)</f>
        <v>2</v>
      </c>
      <c r="F344" s="44">
        <f>COUNTIF(Toernooien!$A$11:$GC$399,C344)</f>
        <v>0</v>
      </c>
      <c r="G344" s="18"/>
      <c r="M344"/>
      <c r="N344"/>
    </row>
    <row r="345" spans="1:14" x14ac:dyDescent="0.15">
      <c r="A345">
        <f>(A344+1)</f>
        <v>344</v>
      </c>
      <c r="B345" s="27" t="s">
        <v>2139</v>
      </c>
      <c r="C345" s="47" t="s">
        <v>414</v>
      </c>
      <c r="D345" s="37">
        <f>E345+F345</f>
        <v>2</v>
      </c>
      <c r="E345" s="42">
        <f>COUNTIF(Toernooien!$A$11:$GC$399,B345)</f>
        <v>2</v>
      </c>
      <c r="F345" s="44">
        <f>COUNTIF(Toernooien!$A$11:$GC$399,C345)</f>
        <v>0</v>
      </c>
      <c r="G345" s="18"/>
      <c r="M345"/>
      <c r="N345"/>
    </row>
    <row r="346" spans="1:14" x14ac:dyDescent="0.15">
      <c r="A346">
        <f>(A345+1)</f>
        <v>345</v>
      </c>
      <c r="B346" s="27" t="s">
        <v>1577</v>
      </c>
      <c r="C346" s="47" t="s">
        <v>415</v>
      </c>
      <c r="D346" s="37">
        <f>E346+F346</f>
        <v>2</v>
      </c>
      <c r="E346" s="42">
        <f>COUNTIF(Toernooien!$A$11:$GC$399,B346)</f>
        <v>2</v>
      </c>
      <c r="F346" s="44">
        <f>COUNTIF(Toernooien!$A$11:$GC$399,C346)</f>
        <v>0</v>
      </c>
      <c r="G346" s="18" t="s">
        <v>1863</v>
      </c>
      <c r="M346"/>
      <c r="N346"/>
    </row>
    <row r="347" spans="1:14" x14ac:dyDescent="0.15">
      <c r="A347">
        <f>(A346+1)</f>
        <v>346</v>
      </c>
      <c r="B347" s="27" t="s">
        <v>1104</v>
      </c>
      <c r="C347" s="47" t="s">
        <v>2090</v>
      </c>
      <c r="D347" s="37">
        <f>E347+F347</f>
        <v>2</v>
      </c>
      <c r="E347" s="42">
        <f>COUNTIF(Toernooien!$A$11:$GC$399,B347)</f>
        <v>2</v>
      </c>
      <c r="F347" s="44">
        <f>COUNTIF(Toernooien!$A$11:$GC$399,C347)</f>
        <v>0</v>
      </c>
      <c r="G347" s="18"/>
      <c r="M347"/>
      <c r="N347"/>
    </row>
    <row r="348" spans="1:14" x14ac:dyDescent="0.15">
      <c r="A348">
        <f>(A347+1)</f>
        <v>347</v>
      </c>
      <c r="B348" s="27" t="s">
        <v>2105</v>
      </c>
      <c r="C348" s="47" t="s">
        <v>954</v>
      </c>
      <c r="D348" s="37">
        <f>E348+F348</f>
        <v>2</v>
      </c>
      <c r="E348" s="42">
        <f>COUNTIF(Toernooien!$A$11:$GC$399,B348)</f>
        <v>2</v>
      </c>
      <c r="F348" s="44">
        <f>COUNTIF(Toernooien!$A$11:$GC$399,C348)</f>
        <v>0</v>
      </c>
      <c r="G348" s="18"/>
      <c r="M348"/>
      <c r="N348"/>
    </row>
    <row r="349" spans="1:14" x14ac:dyDescent="0.15">
      <c r="A349">
        <f>(A348+1)</f>
        <v>348</v>
      </c>
      <c r="B349" s="27" t="s">
        <v>1593</v>
      </c>
      <c r="C349" s="47" t="s">
        <v>416</v>
      </c>
      <c r="D349" s="37">
        <f>E349+F349</f>
        <v>2</v>
      </c>
      <c r="E349" s="42">
        <f>COUNTIF(Toernooien!$A$11:$GC$399,B349)</f>
        <v>2</v>
      </c>
      <c r="F349" s="44">
        <f>COUNTIF(Toernooien!$A$11:$GC$399,C349)</f>
        <v>0</v>
      </c>
      <c r="G349" s="18"/>
      <c r="M349"/>
      <c r="N349"/>
    </row>
    <row r="350" spans="1:14" x14ac:dyDescent="0.15">
      <c r="A350">
        <f>(A349+1)</f>
        <v>349</v>
      </c>
      <c r="B350" s="6" t="s">
        <v>2972</v>
      </c>
      <c r="C350" s="47" t="s">
        <v>2996</v>
      </c>
      <c r="D350" s="37">
        <f>E350+F350</f>
        <v>2</v>
      </c>
      <c r="E350" s="42">
        <f>COUNTIF(Toernooien!$A$11:$GC$399,B350)</f>
        <v>2</v>
      </c>
      <c r="F350" s="44">
        <f>COUNTIF(Toernooien!$A$11:$GC$399,C350)</f>
        <v>0</v>
      </c>
      <c r="G350" s="18"/>
      <c r="M350"/>
      <c r="N350"/>
    </row>
    <row r="351" spans="1:14" x14ac:dyDescent="0.15">
      <c r="A351">
        <f>(A350+1)</f>
        <v>350</v>
      </c>
      <c r="B351" s="27" t="s">
        <v>1281</v>
      </c>
      <c r="C351" s="47" t="s">
        <v>1041</v>
      </c>
      <c r="D351" s="37">
        <f>E351+F351</f>
        <v>2</v>
      </c>
      <c r="E351" s="42">
        <f>COUNTIF(Toernooien!$A$11:$GC$399,B351)</f>
        <v>2</v>
      </c>
      <c r="F351" s="44">
        <f>COUNTIF(Toernooien!$A$11:$GC$399,C351)</f>
        <v>0</v>
      </c>
      <c r="G351" s="18"/>
      <c r="M351"/>
      <c r="N351"/>
    </row>
    <row r="352" spans="1:14" x14ac:dyDescent="0.15">
      <c r="A352">
        <f>(A351+1)</f>
        <v>351</v>
      </c>
      <c r="B352" s="27" t="s">
        <v>1857</v>
      </c>
      <c r="C352" s="47" t="s">
        <v>418</v>
      </c>
      <c r="D352" s="37">
        <f>E352+F352</f>
        <v>2</v>
      </c>
      <c r="E352" s="42">
        <f>COUNTIF(Toernooien!$A$11:$GC$399,B352)</f>
        <v>2</v>
      </c>
      <c r="F352" s="44">
        <f>COUNTIF(Toernooien!$A$11:$GC$399,C352)</f>
        <v>0</v>
      </c>
      <c r="G352" s="18"/>
      <c r="M352"/>
      <c r="N352"/>
    </row>
    <row r="353" spans="1:14" x14ac:dyDescent="0.15">
      <c r="A353">
        <f>(A352+1)</f>
        <v>352</v>
      </c>
      <c r="B353" s="27" t="s">
        <v>606</v>
      </c>
      <c r="C353" s="47" t="s">
        <v>789</v>
      </c>
      <c r="D353" s="37">
        <f>E353+F353</f>
        <v>2</v>
      </c>
      <c r="E353" s="42">
        <f>COUNTIF(Toernooien!$A$11:$GC$399,B353)</f>
        <v>2</v>
      </c>
      <c r="F353" s="44">
        <f>COUNTIF(Toernooien!$A$11:$GC$399,C353)</f>
        <v>0</v>
      </c>
      <c r="G353" s="18"/>
      <c r="M353"/>
      <c r="N353"/>
    </row>
    <row r="354" spans="1:14" x14ac:dyDescent="0.15">
      <c r="A354">
        <f>(A353+1)</f>
        <v>353</v>
      </c>
      <c r="B354" s="27" t="s">
        <v>1311</v>
      </c>
      <c r="C354" s="47" t="s">
        <v>757</v>
      </c>
      <c r="D354" s="37">
        <f>E354+F354</f>
        <v>2</v>
      </c>
      <c r="E354" s="42">
        <f>COUNTIF(Toernooien!$A$11:$GC$399,B354)</f>
        <v>2</v>
      </c>
      <c r="F354" s="44">
        <f>COUNTIF(Toernooien!$A$11:$GC$399,C354)</f>
        <v>0</v>
      </c>
      <c r="G354" s="18"/>
      <c r="M354"/>
      <c r="N354"/>
    </row>
    <row r="355" spans="1:14" x14ac:dyDescent="0.15">
      <c r="A355">
        <f>(A354+1)</f>
        <v>354</v>
      </c>
      <c r="B355" s="27" t="s">
        <v>1823</v>
      </c>
      <c r="C355" s="47" t="s">
        <v>2679</v>
      </c>
      <c r="D355" s="37">
        <f>E355+F355</f>
        <v>2</v>
      </c>
      <c r="E355" s="42">
        <f>COUNTIF(Toernooien!$A$11:$GC$399,B355)</f>
        <v>2</v>
      </c>
      <c r="F355" s="44">
        <f>COUNTIF(Toernooien!$A$11:$GC$399,C355)</f>
        <v>0</v>
      </c>
      <c r="G355" s="18"/>
      <c r="M355"/>
      <c r="N355"/>
    </row>
    <row r="356" spans="1:14" x14ac:dyDescent="0.15">
      <c r="A356">
        <f>(A355+1)</f>
        <v>355</v>
      </c>
      <c r="B356" s="27" t="s">
        <v>378</v>
      </c>
      <c r="C356" s="47" t="s">
        <v>379</v>
      </c>
      <c r="D356" s="37">
        <f>E356+F356</f>
        <v>2</v>
      </c>
      <c r="E356" s="42">
        <f>COUNTIF(Toernooien!$A$11:$GC$399,B356)</f>
        <v>2</v>
      </c>
      <c r="F356" s="44">
        <f>COUNTIF(Toernooien!$A$11:$GC$399,C356)</f>
        <v>0</v>
      </c>
      <c r="G356" s="18"/>
      <c r="M356"/>
      <c r="N356"/>
    </row>
    <row r="357" spans="1:14" x14ac:dyDescent="0.15">
      <c r="A357">
        <f>(A356+1)</f>
        <v>356</v>
      </c>
      <c r="B357" s="27" t="s">
        <v>1677</v>
      </c>
      <c r="C357" s="47" t="s">
        <v>782</v>
      </c>
      <c r="D357" s="37">
        <f>E357+F357</f>
        <v>2</v>
      </c>
      <c r="E357" s="42">
        <f>COUNTIF(Toernooien!$A$11:$GC$399,B357)</f>
        <v>2</v>
      </c>
      <c r="F357" s="44">
        <f>COUNTIF(Toernooien!$A$11:$GC$399,C357)</f>
        <v>0</v>
      </c>
      <c r="G357" s="18"/>
      <c r="M357"/>
      <c r="N357"/>
    </row>
    <row r="358" spans="1:14" x14ac:dyDescent="0.15">
      <c r="A358">
        <f>(A357+1)</f>
        <v>357</v>
      </c>
      <c r="B358" t="s">
        <v>2812</v>
      </c>
      <c r="C358" s="47" t="s">
        <v>2832</v>
      </c>
      <c r="D358" s="37">
        <f>E358+F358</f>
        <v>2</v>
      </c>
      <c r="E358" s="42">
        <f>COUNTIF(Toernooien!$A$11:$GC$399,B358)</f>
        <v>2</v>
      </c>
      <c r="F358" s="44">
        <f>COUNTIF(Toernooien!$A$11:$GC$399,C358)</f>
        <v>0</v>
      </c>
      <c r="G358" s="18"/>
      <c r="M358"/>
      <c r="N358"/>
    </row>
    <row r="359" spans="1:14" x14ac:dyDescent="0.15">
      <c r="A359">
        <f>(A358+1)</f>
        <v>358</v>
      </c>
      <c r="B359" s="27" t="s">
        <v>482</v>
      </c>
      <c r="C359" s="47" t="s">
        <v>377</v>
      </c>
      <c r="D359" s="37">
        <f>E359+F359</f>
        <v>2</v>
      </c>
      <c r="E359" s="42">
        <f>COUNTIF(Toernooien!$A$11:$GC$399,B359)</f>
        <v>2</v>
      </c>
      <c r="F359" s="44">
        <f>COUNTIF(Toernooien!$A$11:$GC$399,C359)</f>
        <v>0</v>
      </c>
      <c r="G359" s="18"/>
      <c r="M359"/>
      <c r="N359"/>
    </row>
    <row r="360" spans="1:14" x14ac:dyDescent="0.15">
      <c r="A360">
        <f>(A359+1)</f>
        <v>359</v>
      </c>
      <c r="B360" s="27" t="s">
        <v>2116</v>
      </c>
      <c r="C360" s="47" t="s">
        <v>1177</v>
      </c>
      <c r="D360" s="37">
        <f>E360+F360</f>
        <v>2</v>
      </c>
      <c r="E360" s="42">
        <f>COUNTIF(Toernooien!$A$11:$GC$399,B360)</f>
        <v>2</v>
      </c>
      <c r="F360" s="44">
        <f>COUNTIF(Toernooien!$A$11:$GC$399,C360)</f>
        <v>0</v>
      </c>
      <c r="G360" s="18"/>
      <c r="M360"/>
      <c r="N360"/>
    </row>
    <row r="361" spans="1:14" x14ac:dyDescent="0.15">
      <c r="A361">
        <f>(A360+1)</f>
        <v>360</v>
      </c>
      <c r="B361" s="27" t="s">
        <v>2159</v>
      </c>
      <c r="C361" s="47" t="s">
        <v>2680</v>
      </c>
      <c r="D361" s="37">
        <f>E361+F361</f>
        <v>2</v>
      </c>
      <c r="E361" s="42">
        <f>COUNTIF(Toernooien!$A$11:$GC$399,B361)</f>
        <v>2</v>
      </c>
      <c r="F361" s="44">
        <f>COUNTIF(Toernooien!$A$11:$GC$399,C361)</f>
        <v>0</v>
      </c>
      <c r="G361" s="18"/>
      <c r="M361"/>
      <c r="N361"/>
    </row>
    <row r="362" spans="1:14" x14ac:dyDescent="0.15">
      <c r="A362">
        <f>(A361+1)</f>
        <v>361</v>
      </c>
      <c r="B362" s="27" t="s">
        <v>1888</v>
      </c>
      <c r="C362" s="47" t="s">
        <v>419</v>
      </c>
      <c r="D362" s="37">
        <f>E362+F362</f>
        <v>2</v>
      </c>
      <c r="E362" s="42">
        <f>COUNTIF(Toernooien!$A$11:$GC$399,B362)</f>
        <v>2</v>
      </c>
      <c r="F362" s="44">
        <f>COUNTIF(Toernooien!$A$11:$GC$399,C362)</f>
        <v>0</v>
      </c>
      <c r="G362" s="18"/>
      <c r="M362"/>
      <c r="N362"/>
    </row>
    <row r="363" spans="1:14" x14ac:dyDescent="0.15">
      <c r="A363">
        <f>(A362+1)</f>
        <v>362</v>
      </c>
      <c r="B363" s="27" t="s">
        <v>1771</v>
      </c>
      <c r="C363" s="47" t="s">
        <v>782</v>
      </c>
      <c r="D363" s="37">
        <f>E363+F363</f>
        <v>2</v>
      </c>
      <c r="E363" s="42">
        <f>COUNTIF(Toernooien!$A$11:$GC$399,B363)</f>
        <v>2</v>
      </c>
      <c r="F363" s="44">
        <f>COUNTIF(Toernooien!$A$11:$GC$399,C363)</f>
        <v>0</v>
      </c>
      <c r="G363" s="18"/>
      <c r="M363"/>
      <c r="N363"/>
    </row>
    <row r="364" spans="1:14" x14ac:dyDescent="0.15">
      <c r="A364">
        <f>(A363+1)</f>
        <v>363</v>
      </c>
      <c r="B364" s="27" t="s">
        <v>1846</v>
      </c>
      <c r="C364" s="47" t="s">
        <v>782</v>
      </c>
      <c r="D364" s="37">
        <f>E364+F364</f>
        <v>2</v>
      </c>
      <c r="E364" s="42">
        <f>COUNTIF(Toernooien!$A$11:$GC$399,B364)</f>
        <v>2</v>
      </c>
      <c r="F364" s="44">
        <f>COUNTIF(Toernooien!$A$11:$GC$399,C364)</f>
        <v>0</v>
      </c>
      <c r="G364" s="18"/>
      <c r="M364"/>
      <c r="N364"/>
    </row>
    <row r="365" spans="1:14" x14ac:dyDescent="0.15">
      <c r="A365">
        <f>(A364+1)</f>
        <v>364</v>
      </c>
      <c r="B365" s="27" t="s">
        <v>1469</v>
      </c>
      <c r="C365" s="47" t="s">
        <v>428</v>
      </c>
      <c r="D365" s="37">
        <f>E365+F365</f>
        <v>2</v>
      </c>
      <c r="E365" s="42">
        <f>COUNTIF(Toernooien!$A$11:$GC$399,B365)</f>
        <v>2</v>
      </c>
      <c r="F365" s="44">
        <f>COUNTIF(Toernooien!$A$11:$GC$399,C365)</f>
        <v>0</v>
      </c>
      <c r="G365" s="18"/>
      <c r="M365"/>
      <c r="N365"/>
    </row>
    <row r="366" spans="1:14" x14ac:dyDescent="0.15">
      <c r="A366">
        <f>(A365+1)</f>
        <v>365</v>
      </c>
      <c r="B366" s="27" t="s">
        <v>1825</v>
      </c>
      <c r="C366" s="47" t="s">
        <v>782</v>
      </c>
      <c r="D366" s="37">
        <f>E366+F366</f>
        <v>2</v>
      </c>
      <c r="E366" s="42">
        <f>COUNTIF(Toernooien!$A$11:$GC$399,B366)</f>
        <v>2</v>
      </c>
      <c r="F366" s="44">
        <f>COUNTIF(Toernooien!$A$11:$GC$399,C366)</f>
        <v>0</v>
      </c>
      <c r="G366" s="18"/>
      <c r="M366"/>
      <c r="N366"/>
    </row>
    <row r="367" spans="1:14" x14ac:dyDescent="0.15">
      <c r="A367">
        <f>(A366+1)</f>
        <v>366</v>
      </c>
      <c r="B367" s="6" t="s">
        <v>3010</v>
      </c>
      <c r="C367" s="47" t="s">
        <v>3016</v>
      </c>
      <c r="D367" s="37">
        <f>E367+F367</f>
        <v>2</v>
      </c>
      <c r="E367" s="42">
        <f>COUNTIF(Toernooien!$A$11:$GC$399,B367)</f>
        <v>2</v>
      </c>
      <c r="F367" s="44">
        <f>COUNTIF(Toernooien!$A$11:$GC$399,C367)</f>
        <v>0</v>
      </c>
      <c r="G367" s="18"/>
      <c r="M367"/>
      <c r="N367"/>
    </row>
    <row r="368" spans="1:14" x14ac:dyDescent="0.15">
      <c r="A368">
        <f>(A367+1)</f>
        <v>367</v>
      </c>
      <c r="B368" t="s">
        <v>2804</v>
      </c>
      <c r="C368" s="47" t="s">
        <v>2828</v>
      </c>
      <c r="D368" s="37">
        <f>E368+F368</f>
        <v>2</v>
      </c>
      <c r="E368" s="42">
        <f>COUNTIF(Toernooien!$A$11:$GC$399,B368)</f>
        <v>2</v>
      </c>
      <c r="F368" s="44">
        <f>COUNTIF(Toernooien!$A$11:$GC$399,C368)</f>
        <v>0</v>
      </c>
      <c r="G368" s="18"/>
      <c r="M368"/>
      <c r="N368"/>
    </row>
    <row r="369" spans="1:14" x14ac:dyDescent="0.15">
      <c r="A369">
        <f>(A368+1)</f>
        <v>368</v>
      </c>
      <c r="B369" t="s">
        <v>2975</v>
      </c>
      <c r="C369" s="47" t="s">
        <v>2978</v>
      </c>
      <c r="D369" s="37">
        <f>E369+F369</f>
        <v>2</v>
      </c>
      <c r="E369" s="42">
        <f>COUNTIF(Toernooien!$A$11:$GC$399,B369)</f>
        <v>2</v>
      </c>
      <c r="F369" s="44">
        <f>COUNTIF(Toernooien!$A$11:$GC$399,C369)</f>
        <v>0</v>
      </c>
      <c r="G369" s="18"/>
      <c r="M369"/>
      <c r="N369"/>
    </row>
    <row r="370" spans="1:14" x14ac:dyDescent="0.15">
      <c r="A370">
        <f>(A369+1)</f>
        <v>369</v>
      </c>
      <c r="B370" s="27" t="s">
        <v>1665</v>
      </c>
      <c r="C370" s="47" t="s">
        <v>1896</v>
      </c>
      <c r="D370" s="37">
        <f>E370+F370</f>
        <v>2</v>
      </c>
      <c r="E370" s="42">
        <f>COUNTIF(Toernooien!$A$11:$GC$399,B370)</f>
        <v>2</v>
      </c>
      <c r="F370" s="44">
        <f>COUNTIF(Toernooien!$A$11:$GC$399,C370)</f>
        <v>0</v>
      </c>
      <c r="G370" s="18"/>
      <c r="M370"/>
      <c r="N370"/>
    </row>
    <row r="371" spans="1:14" x14ac:dyDescent="0.15">
      <c r="A371">
        <f>(A370+1)</f>
        <v>370</v>
      </c>
      <c r="B371" t="s">
        <v>2563</v>
      </c>
      <c r="C371" s="47" t="s">
        <v>2571</v>
      </c>
      <c r="D371" s="37">
        <f>E371+F371</f>
        <v>2</v>
      </c>
      <c r="E371" s="42">
        <f>COUNTIF(Toernooien!$A$11:$GC$399,B371)</f>
        <v>2</v>
      </c>
      <c r="F371" s="44">
        <f>COUNTIF(Toernooien!$A$11:$GC$399,C371)</f>
        <v>0</v>
      </c>
      <c r="G371" s="18"/>
      <c r="M371"/>
      <c r="N371"/>
    </row>
    <row r="372" spans="1:14" x14ac:dyDescent="0.15">
      <c r="A372">
        <f>(A371+1)</f>
        <v>371</v>
      </c>
      <c r="B372" s="27" t="s">
        <v>2061</v>
      </c>
      <c r="C372" s="47" t="s">
        <v>782</v>
      </c>
      <c r="D372" s="37">
        <f>E372+F372</f>
        <v>2</v>
      </c>
      <c r="E372" s="42">
        <f>COUNTIF(Toernooien!$A$11:$GC$399,B372)</f>
        <v>2</v>
      </c>
      <c r="F372" s="44">
        <f>COUNTIF(Toernooien!$A$11:$GC$399,C372)</f>
        <v>0</v>
      </c>
      <c r="G372" s="18"/>
      <c r="M372"/>
      <c r="N372"/>
    </row>
    <row r="373" spans="1:14" x14ac:dyDescent="0.15">
      <c r="A373">
        <f>(A372+1)</f>
        <v>372</v>
      </c>
      <c r="B373" s="27" t="s">
        <v>1506</v>
      </c>
      <c r="C373" s="47" t="s">
        <v>421</v>
      </c>
      <c r="D373" s="37">
        <f>E373+F373</f>
        <v>2</v>
      </c>
      <c r="E373" s="42">
        <f>COUNTIF(Toernooien!$A$11:$GC$399,B373)</f>
        <v>2</v>
      </c>
      <c r="F373" s="44">
        <f>COUNTIF(Toernooien!$A$11:$GC$399,C373)</f>
        <v>0</v>
      </c>
      <c r="G373" s="18"/>
      <c r="M373"/>
      <c r="N373"/>
    </row>
    <row r="374" spans="1:14" x14ac:dyDescent="0.15">
      <c r="A374">
        <f>(A373+1)</f>
        <v>373</v>
      </c>
      <c r="B374" s="27" t="s">
        <v>1982</v>
      </c>
      <c r="C374" s="47" t="s">
        <v>782</v>
      </c>
      <c r="D374" s="37">
        <f>E374+F374</f>
        <v>2</v>
      </c>
      <c r="E374" s="42">
        <f>COUNTIF(Toernooien!$A$11:$GC$399,B374)</f>
        <v>2</v>
      </c>
      <c r="F374" s="44">
        <f>COUNTIF(Toernooien!$A$11:$GC$399,C374)</f>
        <v>0</v>
      </c>
      <c r="G374" s="18"/>
      <c r="M374"/>
      <c r="N374"/>
    </row>
    <row r="375" spans="1:14" x14ac:dyDescent="0.15">
      <c r="A375">
        <f>(A374+1)</f>
        <v>374</v>
      </c>
      <c r="B375" s="27" t="s">
        <v>1689</v>
      </c>
      <c r="C375" s="47" t="s">
        <v>1899</v>
      </c>
      <c r="D375" s="37">
        <f>E375+F375</f>
        <v>2</v>
      </c>
      <c r="E375" s="42">
        <f>COUNTIF(Toernooien!$A$11:$GC$399,B375)</f>
        <v>2</v>
      </c>
      <c r="F375" s="44">
        <f>COUNTIF(Toernooien!$A$11:$GC$399,C375)</f>
        <v>0</v>
      </c>
      <c r="G375" s="18"/>
      <c r="M375"/>
      <c r="N375"/>
    </row>
    <row r="376" spans="1:14" x14ac:dyDescent="0.15">
      <c r="A376">
        <f>(A375+1)</f>
        <v>375</v>
      </c>
      <c r="B376" s="27" t="s">
        <v>1503</v>
      </c>
      <c r="C376" s="47" t="s">
        <v>782</v>
      </c>
      <c r="D376" s="37">
        <f>E376+F376</f>
        <v>2</v>
      </c>
      <c r="E376" s="42">
        <f>COUNTIF(Toernooien!$A$11:$GC$399,B376)</f>
        <v>2</v>
      </c>
      <c r="F376" s="44">
        <f>COUNTIF(Toernooien!$A$11:$GC$399,C376)</f>
        <v>0</v>
      </c>
      <c r="G376" s="18"/>
      <c r="M376"/>
      <c r="N376"/>
    </row>
    <row r="377" spans="1:14" x14ac:dyDescent="0.15">
      <c r="A377">
        <f>(A376+1)</f>
        <v>376</v>
      </c>
      <c r="B377" s="27" t="s">
        <v>1830</v>
      </c>
      <c r="C377" s="47" t="s">
        <v>782</v>
      </c>
      <c r="D377" s="37">
        <f>E377+F377</f>
        <v>2</v>
      </c>
      <c r="E377" s="42">
        <f>COUNTIF(Toernooien!$A$11:$GC$399,B377)</f>
        <v>2</v>
      </c>
      <c r="F377" s="44">
        <f>COUNTIF(Toernooien!$A$11:$GC$399,C377)</f>
        <v>0</v>
      </c>
      <c r="G377" s="18"/>
      <c r="M377"/>
      <c r="N377"/>
    </row>
    <row r="378" spans="1:14" x14ac:dyDescent="0.15">
      <c r="A378">
        <f>(A377+1)</f>
        <v>377</v>
      </c>
      <c r="B378" s="27" t="s">
        <v>2327</v>
      </c>
      <c r="C378" s="63" t="s">
        <v>2328</v>
      </c>
      <c r="D378" s="37">
        <f>E378+F378</f>
        <v>2</v>
      </c>
      <c r="E378" s="42">
        <f>COUNTIF(Toernooien!$A$11:$GC$399,B378)</f>
        <v>2</v>
      </c>
      <c r="F378" s="44">
        <f>COUNTIF(Toernooien!$A$11:$GC$399,C378)</f>
        <v>0</v>
      </c>
      <c r="G378" s="18"/>
      <c r="M378"/>
      <c r="N378"/>
    </row>
    <row r="379" spans="1:14" x14ac:dyDescent="0.15">
      <c r="A379">
        <f>(A378+1)</f>
        <v>378</v>
      </c>
      <c r="B379" s="27" t="s">
        <v>1910</v>
      </c>
      <c r="C379" s="47" t="s">
        <v>782</v>
      </c>
      <c r="D379" s="37">
        <f>E379+F379</f>
        <v>2</v>
      </c>
      <c r="E379" s="42">
        <f>COUNTIF(Toernooien!$A$11:$GC$399,B379)</f>
        <v>2</v>
      </c>
      <c r="F379" s="44">
        <f>COUNTIF(Toernooien!$A$11:$GC$399,C379)</f>
        <v>0</v>
      </c>
      <c r="G379" s="18"/>
      <c r="M379"/>
      <c r="N379"/>
    </row>
    <row r="380" spans="1:14" x14ac:dyDescent="0.15">
      <c r="A380">
        <f>(A379+1)</f>
        <v>379</v>
      </c>
      <c r="B380" s="27" t="s">
        <v>2110</v>
      </c>
      <c r="C380" s="47" t="s">
        <v>747</v>
      </c>
      <c r="D380" s="37">
        <f>E380+F380</f>
        <v>2</v>
      </c>
      <c r="E380" s="42">
        <f>COUNTIF(Toernooien!$A$11:$GC$399,B380)</f>
        <v>2</v>
      </c>
      <c r="F380" s="44">
        <f>COUNTIF(Toernooien!$A$11:$GC$399,C380)</f>
        <v>0</v>
      </c>
      <c r="G380" s="18"/>
      <c r="M380"/>
      <c r="N380"/>
    </row>
    <row r="381" spans="1:14" x14ac:dyDescent="0.15">
      <c r="A381">
        <f>(A380+1)</f>
        <v>380</v>
      </c>
      <c r="B381" s="27" t="s">
        <v>1700</v>
      </c>
      <c r="C381" s="47" t="s">
        <v>1045</v>
      </c>
      <c r="D381" s="37">
        <f>E381+F381</f>
        <v>2</v>
      </c>
      <c r="E381" s="42">
        <f>COUNTIF(Toernooien!$A$11:$GC$399,B381)</f>
        <v>2</v>
      </c>
      <c r="F381" s="44">
        <f>COUNTIF(Toernooien!$A$11:$GC$399,C381)</f>
        <v>0</v>
      </c>
      <c r="G381" s="18"/>
      <c r="M381"/>
      <c r="N381"/>
    </row>
    <row r="382" spans="1:14" x14ac:dyDescent="0.15">
      <c r="A382">
        <f>(A381+1)</f>
        <v>381</v>
      </c>
      <c r="B382" s="27" t="s">
        <v>1694</v>
      </c>
      <c r="C382" s="47" t="s">
        <v>749</v>
      </c>
      <c r="D382" s="37">
        <f>E382+F382</f>
        <v>2</v>
      </c>
      <c r="E382" s="42">
        <f>COUNTIF(Toernooien!$A$11:$GC$399,B382)</f>
        <v>2</v>
      </c>
      <c r="F382" s="44">
        <f>COUNTIF(Toernooien!$A$11:$GC$399,C382)</f>
        <v>0</v>
      </c>
      <c r="G382" s="18"/>
      <c r="M382"/>
      <c r="N382"/>
    </row>
    <row r="383" spans="1:14" x14ac:dyDescent="0.15">
      <c r="A383">
        <f>(A382+1)</f>
        <v>382</v>
      </c>
      <c r="B383" s="27" t="s">
        <v>1332</v>
      </c>
      <c r="C383" s="47" t="s">
        <v>782</v>
      </c>
      <c r="D383" s="37">
        <f>E383+F383</f>
        <v>2</v>
      </c>
      <c r="E383" s="42">
        <f>COUNTIF(Toernooien!$A$11:$GC$399,B383)</f>
        <v>2</v>
      </c>
      <c r="F383" s="44">
        <f>COUNTIF(Toernooien!$A$11:$GC$399,C383)</f>
        <v>0</v>
      </c>
      <c r="G383" s="18"/>
      <c r="M383"/>
      <c r="N383"/>
    </row>
    <row r="384" spans="1:14" x14ac:dyDescent="0.15">
      <c r="A384">
        <f>(A383+1)</f>
        <v>383</v>
      </c>
      <c r="B384" s="27" t="s">
        <v>1186</v>
      </c>
      <c r="C384" s="47" t="s">
        <v>750</v>
      </c>
      <c r="D384" s="37">
        <f>E384+F384</f>
        <v>2</v>
      </c>
      <c r="E384" s="42">
        <f>COUNTIF(Toernooien!$A$11:$GC$399,B384)</f>
        <v>2</v>
      </c>
      <c r="F384" s="44">
        <f>COUNTIF(Toernooien!$A$11:$GC$399,C384)</f>
        <v>0</v>
      </c>
      <c r="G384" s="18"/>
      <c r="M384"/>
      <c r="N384"/>
    </row>
    <row r="385" spans="1:14" x14ac:dyDescent="0.15">
      <c r="A385">
        <f>(A384+1)</f>
        <v>384</v>
      </c>
      <c r="B385" s="27" t="s">
        <v>917</v>
      </c>
      <c r="C385" s="47" t="s">
        <v>955</v>
      </c>
      <c r="D385" s="37">
        <f>E385+F385</f>
        <v>2</v>
      </c>
      <c r="E385" s="42">
        <f>COUNTIF(Toernooien!$A$11:$GC$399,B385)</f>
        <v>2</v>
      </c>
      <c r="F385" s="44">
        <f>COUNTIF(Toernooien!$A$11:$GC$399,C385)</f>
        <v>0</v>
      </c>
      <c r="G385" s="18"/>
      <c r="M385"/>
      <c r="N385"/>
    </row>
    <row r="386" spans="1:14" x14ac:dyDescent="0.15">
      <c r="A386">
        <f>(A385+1)</f>
        <v>385</v>
      </c>
      <c r="B386" s="6" t="s">
        <v>3014</v>
      </c>
      <c r="C386" s="47" t="s">
        <v>3017</v>
      </c>
      <c r="D386" s="37">
        <f>E386+F386</f>
        <v>2</v>
      </c>
      <c r="E386" s="42">
        <f>COUNTIF(Toernooien!$A$11:$GC$399,B386)</f>
        <v>2</v>
      </c>
      <c r="F386" s="44">
        <f>COUNTIF(Toernooien!$A$11:$GC$399,C386)</f>
        <v>0</v>
      </c>
      <c r="G386" s="18"/>
      <c r="M386"/>
      <c r="N386"/>
    </row>
    <row r="387" spans="1:14" x14ac:dyDescent="0.15">
      <c r="A387">
        <f>(A386+1)</f>
        <v>386</v>
      </c>
      <c r="B387" t="s">
        <v>2811</v>
      </c>
      <c r="C387" s="47" t="s">
        <v>2830</v>
      </c>
      <c r="D387" s="37">
        <f>E387+F387</f>
        <v>2</v>
      </c>
      <c r="E387" s="42">
        <f>COUNTIF(Toernooien!$A$11:$GC$399,B387)</f>
        <v>2</v>
      </c>
      <c r="F387" s="44">
        <f>COUNTIF(Toernooien!$A$11:$GC$399,C387)</f>
        <v>0</v>
      </c>
      <c r="G387" s="18"/>
      <c r="M387"/>
      <c r="N387"/>
    </row>
    <row r="388" spans="1:14" x14ac:dyDescent="0.15">
      <c r="A388">
        <f>(A387+1)</f>
        <v>387</v>
      </c>
      <c r="B388" s="27" t="s">
        <v>2400</v>
      </c>
      <c r="C388" s="63" t="s">
        <v>2401</v>
      </c>
      <c r="D388" s="37">
        <f>E388+F388</f>
        <v>2</v>
      </c>
      <c r="E388" s="42">
        <f>COUNTIF(Toernooien!$A$11:$GC$399,B388)</f>
        <v>2</v>
      </c>
      <c r="F388" s="44">
        <f>COUNTIF(Toernooien!$A$11:$GC$399,C388)</f>
        <v>0</v>
      </c>
      <c r="G388" s="18"/>
      <c r="M388"/>
      <c r="N388"/>
    </row>
    <row r="389" spans="1:14" x14ac:dyDescent="0.15">
      <c r="A389">
        <f>(A388+1)</f>
        <v>388</v>
      </c>
      <c r="B389" s="27" t="s">
        <v>2058</v>
      </c>
      <c r="C389" s="47" t="s">
        <v>782</v>
      </c>
      <c r="D389" s="37">
        <f>E389+F389</f>
        <v>2</v>
      </c>
      <c r="E389" s="42">
        <f>COUNTIF(Toernooien!$A$11:$GC$399,B389)</f>
        <v>2</v>
      </c>
      <c r="F389" s="44">
        <f>COUNTIF(Toernooien!$A$11:$GC$399,C389)</f>
        <v>0</v>
      </c>
      <c r="G389" s="18"/>
      <c r="M389"/>
      <c r="N389"/>
    </row>
    <row r="390" spans="1:14" x14ac:dyDescent="0.15">
      <c r="A390">
        <f>(A389+1)</f>
        <v>389</v>
      </c>
      <c r="B390" s="27" t="s">
        <v>1082</v>
      </c>
      <c r="C390" s="47" t="s">
        <v>2097</v>
      </c>
      <c r="D390" s="37">
        <f>E390+F390</f>
        <v>2</v>
      </c>
      <c r="E390" s="42">
        <f>COUNTIF(Toernooien!$A$11:$GC$399,B390)</f>
        <v>2</v>
      </c>
      <c r="F390" s="44">
        <f>COUNTIF(Toernooien!$A$11:$GC$399,C390)</f>
        <v>0</v>
      </c>
      <c r="G390" s="18"/>
      <c r="M390"/>
      <c r="N390"/>
    </row>
    <row r="391" spans="1:14" x14ac:dyDescent="0.15">
      <c r="A391">
        <f>(A390+1)</f>
        <v>390</v>
      </c>
      <c r="B391" s="27" t="s">
        <v>1430</v>
      </c>
      <c r="C391" s="47" t="s">
        <v>752</v>
      </c>
      <c r="D391" s="37">
        <f>E391+F391</f>
        <v>2</v>
      </c>
      <c r="E391" s="42">
        <f>COUNTIF(Toernooien!$A$11:$GC$399,B391)</f>
        <v>2</v>
      </c>
      <c r="F391" s="44">
        <f>COUNTIF(Toernooien!$A$11:$GC$399,C391)</f>
        <v>0</v>
      </c>
      <c r="G391" s="18"/>
      <c r="M391"/>
      <c r="N391"/>
    </row>
    <row r="392" spans="1:14" x14ac:dyDescent="0.15">
      <c r="A392">
        <f>(A391+1)</f>
        <v>391</v>
      </c>
      <c r="B392" t="s">
        <v>2585</v>
      </c>
      <c r="C392" s="47" t="s">
        <v>2586</v>
      </c>
      <c r="D392" s="37">
        <f>E392+F392</f>
        <v>2</v>
      </c>
      <c r="E392" s="42">
        <f>COUNTIF(Toernooien!$A$11:$GC$399,B392)</f>
        <v>2</v>
      </c>
      <c r="F392" s="44">
        <f>COUNTIF(Toernooien!$A$11:$GC$399,C392)</f>
        <v>0</v>
      </c>
      <c r="G392" s="18"/>
      <c r="M392"/>
      <c r="N392"/>
    </row>
    <row r="393" spans="1:14" x14ac:dyDescent="0.15">
      <c r="A393">
        <f>(A392+1)</f>
        <v>392</v>
      </c>
      <c r="B393" s="27" t="s">
        <v>1932</v>
      </c>
      <c r="C393" s="47" t="s">
        <v>617</v>
      </c>
      <c r="D393" s="37">
        <f>E393+F393</f>
        <v>2</v>
      </c>
      <c r="E393" s="42">
        <f>COUNTIF(Toernooien!$A$11:$GC$399,B393)</f>
        <v>2</v>
      </c>
      <c r="F393" s="44">
        <f>COUNTIF(Toernooien!$A$11:$GC$399,C393)</f>
        <v>0</v>
      </c>
      <c r="G393" s="18"/>
      <c r="M393"/>
      <c r="N393"/>
    </row>
    <row r="394" spans="1:14" x14ac:dyDescent="0.15">
      <c r="A394">
        <f>(A393+1)</f>
        <v>393</v>
      </c>
      <c r="B394" s="27" t="s">
        <v>1679</v>
      </c>
      <c r="C394" s="47" t="s">
        <v>753</v>
      </c>
      <c r="D394" s="37">
        <f>E394+F394</f>
        <v>2</v>
      </c>
      <c r="E394" s="42">
        <f>COUNTIF(Toernooien!$A$11:$GC$399,B394)</f>
        <v>2</v>
      </c>
      <c r="F394" s="44">
        <f>COUNTIF(Toernooien!$A$11:$GC$399,C394)</f>
        <v>0</v>
      </c>
      <c r="G394" s="18"/>
      <c r="M394"/>
      <c r="N394"/>
    </row>
    <row r="395" spans="1:14" x14ac:dyDescent="0.15">
      <c r="A395">
        <f>(A394+1)</f>
        <v>394</v>
      </c>
      <c r="B395" s="27" t="s">
        <v>1615</v>
      </c>
      <c r="C395" s="47" t="s">
        <v>782</v>
      </c>
      <c r="D395" s="37">
        <f>E395+F395</f>
        <v>2</v>
      </c>
      <c r="E395" s="42">
        <f>COUNTIF(Toernooien!$A$11:$GC$399,B395)</f>
        <v>2</v>
      </c>
      <c r="F395" s="44">
        <f>COUNTIF(Toernooien!$A$11:$GC$399,C395)</f>
        <v>0</v>
      </c>
      <c r="G395" s="18"/>
      <c r="M395"/>
      <c r="N395"/>
    </row>
    <row r="396" spans="1:14" x14ac:dyDescent="0.15">
      <c r="A396">
        <f>(A395+1)</f>
        <v>395</v>
      </c>
      <c r="B396" s="27" t="s">
        <v>1925</v>
      </c>
      <c r="C396" s="47" t="s">
        <v>754</v>
      </c>
      <c r="D396" s="37">
        <f>E396+F396</f>
        <v>2</v>
      </c>
      <c r="E396" s="42">
        <f>COUNTIF(Toernooien!$A$11:$GC$399,B396)</f>
        <v>2</v>
      </c>
      <c r="F396" s="44">
        <f>COUNTIF(Toernooien!$A$11:$GC$399,C396)</f>
        <v>0</v>
      </c>
      <c r="G396" s="18"/>
      <c r="M396"/>
      <c r="N396"/>
    </row>
    <row r="397" spans="1:14" x14ac:dyDescent="0.15">
      <c r="A397">
        <f>(A396+1)</f>
        <v>396</v>
      </c>
      <c r="B397" t="s">
        <v>2798</v>
      </c>
      <c r="C397" s="47" t="s">
        <v>2824</v>
      </c>
      <c r="D397" s="37">
        <f>E397+F397</f>
        <v>2</v>
      </c>
      <c r="E397" s="42">
        <f>COUNTIF(Toernooien!$A$11:$GC$399,B397)</f>
        <v>2</v>
      </c>
      <c r="F397" s="44">
        <f>COUNTIF(Toernooien!$A$11:$GC$399,C397)</f>
        <v>0</v>
      </c>
      <c r="G397" s="18"/>
      <c r="M397"/>
      <c r="N397"/>
    </row>
    <row r="398" spans="1:14" x14ac:dyDescent="0.15">
      <c r="A398">
        <f>(A397+1)</f>
        <v>397</v>
      </c>
      <c r="B398" s="27" t="s">
        <v>2329</v>
      </c>
      <c r="C398" s="63" t="s">
        <v>852</v>
      </c>
      <c r="D398" s="37">
        <f>E398+F398</f>
        <v>2</v>
      </c>
      <c r="E398" s="42">
        <f>COUNTIF(Toernooien!$A$11:$GC$399,B398)</f>
        <v>2</v>
      </c>
      <c r="F398" s="44">
        <f>COUNTIF(Toernooien!$A$11:$GC$399,C398)</f>
        <v>0</v>
      </c>
      <c r="G398" s="18"/>
      <c r="M398"/>
      <c r="N398"/>
    </row>
    <row r="399" spans="1:14" x14ac:dyDescent="0.15">
      <c r="A399">
        <f>(A398+1)</f>
        <v>398</v>
      </c>
      <c r="B399" s="27" t="s">
        <v>1827</v>
      </c>
      <c r="C399" s="47" t="s">
        <v>755</v>
      </c>
      <c r="D399" s="37">
        <f>E399+F399</f>
        <v>2</v>
      </c>
      <c r="E399" s="42">
        <f>COUNTIF(Toernooien!$A$11:$GC$399,B399)</f>
        <v>2</v>
      </c>
      <c r="F399" s="44">
        <f>COUNTIF(Toernooien!$A$11:$GC$399,C399)</f>
        <v>0</v>
      </c>
      <c r="G399" s="18"/>
      <c r="M399"/>
      <c r="N399"/>
    </row>
    <row r="400" spans="1:14" x14ac:dyDescent="0.15">
      <c r="A400">
        <f>(A399+1)</f>
        <v>399</v>
      </c>
      <c r="B400" s="27" t="s">
        <v>2153</v>
      </c>
      <c r="C400" s="47" t="s">
        <v>782</v>
      </c>
      <c r="D400" s="37">
        <f>E400+F400</f>
        <v>2</v>
      </c>
      <c r="E400" s="42">
        <f>COUNTIF(Toernooien!$A$11:$GC$399,B400)</f>
        <v>2</v>
      </c>
      <c r="F400" s="44">
        <f>COUNTIF(Toernooien!$A$11:$GC$399,C400)</f>
        <v>0</v>
      </c>
      <c r="G400" s="18"/>
      <c r="M400"/>
      <c r="N400"/>
    </row>
    <row r="401" spans="1:14" x14ac:dyDescent="0.15">
      <c r="A401">
        <f>(A400+1)</f>
        <v>400</v>
      </c>
      <c r="B401" s="27" t="s">
        <v>1938</v>
      </c>
      <c r="C401" s="47" t="s">
        <v>782</v>
      </c>
      <c r="D401" s="37">
        <f>E401+F401</f>
        <v>2</v>
      </c>
      <c r="E401" s="42">
        <f>COUNTIF(Toernooien!$A$11:$GC$399,B401)</f>
        <v>2</v>
      </c>
      <c r="F401" s="44">
        <f>COUNTIF(Toernooien!$A$11:$GC$399,C401)</f>
        <v>0</v>
      </c>
      <c r="G401" s="18"/>
      <c r="M401"/>
      <c r="N401"/>
    </row>
    <row r="402" spans="1:14" x14ac:dyDescent="0.15">
      <c r="A402">
        <f>(A401+1)</f>
        <v>401</v>
      </c>
      <c r="B402" s="27" t="s">
        <v>2155</v>
      </c>
      <c r="C402" s="47" t="s">
        <v>756</v>
      </c>
      <c r="D402" s="37">
        <f>E402+F402</f>
        <v>2</v>
      </c>
      <c r="E402" s="42">
        <f>COUNTIF(Toernooien!$A$11:$GC$399,B402)</f>
        <v>2</v>
      </c>
      <c r="F402" s="44">
        <f>COUNTIF(Toernooien!$A$11:$GC$399,C402)</f>
        <v>0</v>
      </c>
      <c r="G402" s="18"/>
      <c r="M402"/>
      <c r="N402"/>
    </row>
    <row r="403" spans="1:14" x14ac:dyDescent="0.15">
      <c r="A403">
        <f>(A402+1)</f>
        <v>402</v>
      </c>
      <c r="B403" s="27" t="s">
        <v>1961</v>
      </c>
      <c r="C403" s="47" t="s">
        <v>782</v>
      </c>
      <c r="D403" s="37">
        <f>E403+F403</f>
        <v>2</v>
      </c>
      <c r="E403" s="42">
        <f>COUNTIF(Toernooien!$A$11:$GC$399,B403)</f>
        <v>2</v>
      </c>
      <c r="F403" s="44">
        <f>COUNTIF(Toernooien!$A$11:$GC$399,C403)</f>
        <v>0</v>
      </c>
      <c r="G403" s="18"/>
      <c r="M403"/>
      <c r="N403"/>
    </row>
    <row r="404" spans="1:14" x14ac:dyDescent="0.15">
      <c r="A404">
        <f>(A403+1)</f>
        <v>403</v>
      </c>
      <c r="B404" s="27" t="s">
        <v>1927</v>
      </c>
      <c r="C404" s="47" t="s">
        <v>868</v>
      </c>
      <c r="D404" s="37">
        <f>E404+F404</f>
        <v>2</v>
      </c>
      <c r="E404" s="42">
        <f>COUNTIF(Toernooien!$A$11:$GC$399,B404)</f>
        <v>2</v>
      </c>
      <c r="F404" s="44">
        <f>COUNTIF(Toernooien!$A$11:$GC$399,C404)</f>
        <v>0</v>
      </c>
      <c r="G404" s="18"/>
      <c r="M404"/>
      <c r="N404"/>
    </row>
    <row r="405" spans="1:14" x14ac:dyDescent="0.15">
      <c r="A405">
        <f>(A404+1)</f>
        <v>404</v>
      </c>
      <c r="B405" s="27" t="s">
        <v>1798</v>
      </c>
      <c r="C405" s="47" t="s">
        <v>593</v>
      </c>
      <c r="D405" s="37">
        <f>E405+F405</f>
        <v>2</v>
      </c>
      <c r="E405" s="42">
        <f>COUNTIF(Toernooien!$A$11:$GC$399,B405)</f>
        <v>2</v>
      </c>
      <c r="F405" s="44">
        <f>COUNTIF(Toernooien!$A$11:$GC$399,C405)</f>
        <v>0</v>
      </c>
      <c r="G405" s="18"/>
      <c r="M405"/>
      <c r="N405"/>
    </row>
    <row r="406" spans="1:14" x14ac:dyDescent="0.15">
      <c r="A406">
        <f>(A405+1)</f>
        <v>405</v>
      </c>
      <c r="B406" s="27" t="s">
        <v>1508</v>
      </c>
      <c r="C406" s="47" t="s">
        <v>782</v>
      </c>
      <c r="D406" s="37">
        <f>E406+F406</f>
        <v>2</v>
      </c>
      <c r="E406" s="42">
        <f>COUNTIF(Toernooien!$A$11:$GC$399,B406)</f>
        <v>2</v>
      </c>
      <c r="F406" s="44">
        <f>COUNTIF(Toernooien!$A$11:$GC$399,C406)</f>
        <v>0</v>
      </c>
      <c r="G406" s="18"/>
      <c r="M406"/>
      <c r="N406"/>
    </row>
    <row r="407" spans="1:14" x14ac:dyDescent="0.15">
      <c r="A407">
        <f>(A406+1)</f>
        <v>406</v>
      </c>
      <c r="B407" s="27" t="s">
        <v>1894</v>
      </c>
      <c r="C407" s="47" t="s">
        <v>817</v>
      </c>
      <c r="D407" s="37">
        <f>E407+F407</f>
        <v>2</v>
      </c>
      <c r="E407" s="42">
        <f>COUNTIF(Toernooien!$A$11:$GC$399,B407)</f>
        <v>2</v>
      </c>
      <c r="F407" s="44">
        <f>COUNTIF(Toernooien!$A$11:$GC$399,C407)</f>
        <v>0</v>
      </c>
      <c r="G407" s="18"/>
      <c r="M407"/>
      <c r="N407"/>
    </row>
    <row r="408" spans="1:14" x14ac:dyDescent="0.15">
      <c r="A408">
        <f>(A407+1)</f>
        <v>407</v>
      </c>
      <c r="B408" s="27" t="s">
        <v>1526</v>
      </c>
      <c r="C408" s="47" t="s">
        <v>1482</v>
      </c>
      <c r="D408" s="37">
        <f>E408+F408</f>
        <v>2</v>
      </c>
      <c r="E408" s="42">
        <f>COUNTIF(Toernooien!$A$11:$GC$399,B408)</f>
        <v>1</v>
      </c>
      <c r="F408" s="44">
        <f>COUNTIF(Toernooien!$A$11:$GC$399,C408)</f>
        <v>1</v>
      </c>
      <c r="G408" s="18"/>
      <c r="M408"/>
      <c r="N408"/>
    </row>
    <row r="409" spans="1:14" x14ac:dyDescent="0.15">
      <c r="A409">
        <f>(A408+1)</f>
        <v>408</v>
      </c>
      <c r="B409" s="27" t="s">
        <v>1719</v>
      </c>
      <c r="C409" s="47" t="s">
        <v>1851</v>
      </c>
      <c r="D409" s="37">
        <f>E409+F409</f>
        <v>2</v>
      </c>
      <c r="E409" s="42">
        <f>COUNTIF(Toernooien!$A$11:$GC$399,B409)</f>
        <v>1</v>
      </c>
      <c r="F409" s="44">
        <f>COUNTIF(Toernooien!$A$11:$GC$399,C409)</f>
        <v>1</v>
      </c>
      <c r="G409" s="18"/>
      <c r="M409"/>
      <c r="N409"/>
    </row>
    <row r="410" spans="1:14" x14ac:dyDescent="0.15">
      <c r="A410">
        <f>(A409+1)</f>
        <v>409</v>
      </c>
      <c r="B410" s="27" t="s">
        <v>1040</v>
      </c>
      <c r="C410" s="47" t="s">
        <v>1674</v>
      </c>
      <c r="D410" s="37">
        <f>E410+F410</f>
        <v>2</v>
      </c>
      <c r="E410" s="42">
        <f>COUNTIF(Toernooien!$A$11:$GC$399,B410)</f>
        <v>1</v>
      </c>
      <c r="F410" s="44">
        <f>COUNTIF(Toernooien!$A$11:$GC$399,C410)</f>
        <v>1</v>
      </c>
      <c r="G410" s="18"/>
      <c r="M410"/>
      <c r="N410"/>
    </row>
    <row r="411" spans="1:14" x14ac:dyDescent="0.15">
      <c r="A411">
        <f>(A410+1)</f>
        <v>410</v>
      </c>
      <c r="B411" s="27" t="s">
        <v>41</v>
      </c>
      <c r="C411" s="63" t="s">
        <v>40</v>
      </c>
      <c r="D411" s="37">
        <f>E411+F411</f>
        <v>2</v>
      </c>
      <c r="E411" s="42">
        <f>COUNTIF(Toernooien!$A$11:$GC$399,B411)</f>
        <v>1</v>
      </c>
      <c r="F411" s="44">
        <f>COUNTIF(Toernooien!$A$11:$GC$399,C411)</f>
        <v>1</v>
      </c>
      <c r="G411" s="18"/>
      <c r="M411"/>
      <c r="N411"/>
    </row>
    <row r="412" spans="1:14" x14ac:dyDescent="0.15">
      <c r="A412">
        <f>(A411+1)</f>
        <v>411</v>
      </c>
      <c r="B412" s="27" t="s">
        <v>1835</v>
      </c>
      <c r="C412" s="47" t="s">
        <v>1734</v>
      </c>
      <c r="D412" s="37">
        <f>E412+F412</f>
        <v>2</v>
      </c>
      <c r="E412" s="42">
        <f>COUNTIF(Toernooien!$A$11:$GC$399,B412)</f>
        <v>1</v>
      </c>
      <c r="F412" s="44">
        <f>COUNTIF(Toernooien!$A$11:$GC$399,C412)</f>
        <v>1</v>
      </c>
      <c r="G412" s="18"/>
      <c r="M412"/>
      <c r="N412"/>
    </row>
    <row r="413" spans="1:14" x14ac:dyDescent="0.15">
      <c r="A413">
        <f>(A412+1)</f>
        <v>412</v>
      </c>
      <c r="B413" s="27" t="s">
        <v>1833</v>
      </c>
      <c r="C413" s="47" t="s">
        <v>1512</v>
      </c>
      <c r="D413" s="37">
        <f>E413+F413</f>
        <v>2</v>
      </c>
      <c r="E413" s="42">
        <f>COUNTIF(Toernooien!$A$11:$GC$399,B413)</f>
        <v>1</v>
      </c>
      <c r="F413" s="44">
        <f>COUNTIF(Toernooien!$A$11:$GC$399,C413)</f>
        <v>1</v>
      </c>
      <c r="G413" s="18"/>
      <c r="M413"/>
      <c r="N413"/>
    </row>
    <row r="414" spans="1:14" x14ac:dyDescent="0.15">
      <c r="A414">
        <f>(A413+1)</f>
        <v>413</v>
      </c>
      <c r="B414" s="6" t="s">
        <v>3158</v>
      </c>
      <c r="C414" s="47" t="s">
        <v>3157</v>
      </c>
      <c r="D414" s="37">
        <f>E414+F414</f>
        <v>2</v>
      </c>
      <c r="E414" s="42">
        <f>COUNTIF(Toernooien!$A$11:$GC$399,B414)</f>
        <v>1</v>
      </c>
      <c r="F414" s="44">
        <f>COUNTIF(Toernooien!$A$11:$GC$399,C414)</f>
        <v>1</v>
      </c>
      <c r="G414" s="18"/>
      <c r="M414"/>
      <c r="N414"/>
    </row>
    <row r="415" spans="1:14" x14ac:dyDescent="0.15">
      <c r="A415">
        <f>(A414+1)</f>
        <v>414</v>
      </c>
      <c r="B415" s="27" t="s">
        <v>1974</v>
      </c>
      <c r="C415" s="47" t="s">
        <v>1756</v>
      </c>
      <c r="D415" s="37">
        <f>E415+F415</f>
        <v>2</v>
      </c>
      <c r="E415" s="42">
        <f>COUNTIF(Toernooien!$A$11:$GC$399,B415)</f>
        <v>1</v>
      </c>
      <c r="F415" s="44">
        <f>COUNTIF(Toernooien!$A$11:$GC$399,C415)</f>
        <v>1</v>
      </c>
      <c r="G415" s="18" t="s">
        <v>1863</v>
      </c>
      <c r="M415"/>
      <c r="N415"/>
    </row>
    <row r="416" spans="1:14" x14ac:dyDescent="0.15">
      <c r="A416">
        <f>(A415+1)</f>
        <v>415</v>
      </c>
      <c r="B416" s="27" t="s">
        <v>795</v>
      </c>
      <c r="C416" s="47" t="s">
        <v>667</v>
      </c>
      <c r="D416" s="37">
        <f>E416+F416</f>
        <v>2</v>
      </c>
      <c r="E416" s="42">
        <f>COUNTIF(Toernooien!$A$11:$GC$399,B416)</f>
        <v>1</v>
      </c>
      <c r="F416" s="44">
        <f>COUNTIF(Toernooien!$A$11:$GC$399,C416)</f>
        <v>1</v>
      </c>
      <c r="G416" s="18"/>
      <c r="M416"/>
      <c r="N416"/>
    </row>
    <row r="417" spans="1:14" x14ac:dyDescent="0.15">
      <c r="A417">
        <f>(A416+1)</f>
        <v>416</v>
      </c>
      <c r="B417" s="27" t="s">
        <v>1441</v>
      </c>
      <c r="C417" s="47" t="s">
        <v>1353</v>
      </c>
      <c r="D417" s="37">
        <f>E417+F417</f>
        <v>2</v>
      </c>
      <c r="E417" s="42">
        <f>COUNTIF(Toernooien!$A$11:$GC$399,B417)</f>
        <v>1</v>
      </c>
      <c r="F417" s="44">
        <f>COUNTIF(Toernooien!$A$11:$GC$399,C417)</f>
        <v>1</v>
      </c>
      <c r="G417" s="18"/>
      <c r="M417"/>
      <c r="N417"/>
    </row>
    <row r="418" spans="1:14" x14ac:dyDescent="0.15">
      <c r="A418">
        <f>(A417+1)</f>
        <v>417</v>
      </c>
      <c r="B418" s="27" t="s">
        <v>1212</v>
      </c>
      <c r="C418" s="47" t="s">
        <v>1733</v>
      </c>
      <c r="D418" s="37">
        <f>E418+F418</f>
        <v>2</v>
      </c>
      <c r="E418" s="42">
        <f>COUNTIF(Toernooien!$A$11:$GC$399,B418)</f>
        <v>0</v>
      </c>
      <c r="F418" s="44">
        <f>COUNTIF(Toernooien!$A$11:$GC$399,C418)</f>
        <v>2</v>
      </c>
      <c r="G418" s="18"/>
      <c r="M418"/>
      <c r="N418"/>
    </row>
    <row r="419" spans="1:14" x14ac:dyDescent="0.15">
      <c r="A419">
        <f>(A418+1)</f>
        <v>418</v>
      </c>
      <c r="B419" s="27" t="s">
        <v>1171</v>
      </c>
      <c r="C419" s="47" t="s">
        <v>1511</v>
      </c>
      <c r="D419" s="37">
        <f>E419+F419</f>
        <v>2</v>
      </c>
      <c r="E419" s="42">
        <f>COUNTIF(Toernooien!$A$11:$GC$399,B419)</f>
        <v>0</v>
      </c>
      <c r="F419" s="44">
        <f>COUNTIF(Toernooien!$A$11:$GC$399,C419)</f>
        <v>2</v>
      </c>
      <c r="M419"/>
      <c r="N419"/>
    </row>
    <row r="420" spans="1:14" x14ac:dyDescent="0.15">
      <c r="A420">
        <f>(A419+1)</f>
        <v>419</v>
      </c>
      <c r="B420" s="27" t="s">
        <v>1211</v>
      </c>
      <c r="C420" s="47" t="s">
        <v>1948</v>
      </c>
      <c r="D420" s="37">
        <f>E420+F420</f>
        <v>2</v>
      </c>
      <c r="E420" s="42">
        <f>COUNTIF(Toernooien!$A$11:$GC$399,B420)</f>
        <v>0</v>
      </c>
      <c r="F420" s="44">
        <f>COUNTIF(Toernooien!$A$11:$GC$399,C420)</f>
        <v>2</v>
      </c>
      <c r="G420" s="18"/>
      <c r="M420"/>
      <c r="N420"/>
    </row>
    <row r="421" spans="1:14" x14ac:dyDescent="0.15">
      <c r="A421">
        <f>(A420+1)</f>
        <v>420</v>
      </c>
      <c r="B421" s="27" t="s">
        <v>161</v>
      </c>
      <c r="C421" s="63" t="s">
        <v>44</v>
      </c>
      <c r="D421" s="37">
        <f>E421+F421</f>
        <v>2</v>
      </c>
      <c r="E421" s="42">
        <f>COUNTIF(Toernooien!$A$11:$GC$399,B421)</f>
        <v>0</v>
      </c>
      <c r="F421" s="44">
        <f>COUNTIF(Toernooien!$A$11:$GC$399,C421)</f>
        <v>2</v>
      </c>
      <c r="G421" s="18"/>
      <c r="M421"/>
      <c r="N421"/>
    </row>
    <row r="422" spans="1:14" x14ac:dyDescent="0.15">
      <c r="A422">
        <f>(A421+1)</f>
        <v>421</v>
      </c>
      <c r="B422" t="s">
        <v>2704</v>
      </c>
      <c r="C422" s="47" t="s">
        <v>2695</v>
      </c>
      <c r="D422" s="37">
        <f>E422+F422</f>
        <v>2</v>
      </c>
      <c r="E422" s="42">
        <f>COUNTIF(Toernooien!$A$11:$GC$399,B422)</f>
        <v>0</v>
      </c>
      <c r="F422" s="44">
        <f>COUNTIF(Toernooien!$A$11:$GC$399,C422)</f>
        <v>2</v>
      </c>
      <c r="G422" s="18"/>
      <c r="M422"/>
      <c r="N422"/>
    </row>
    <row r="423" spans="1:14" x14ac:dyDescent="0.15">
      <c r="A423">
        <f>(A422+1)</f>
        <v>422</v>
      </c>
      <c r="B423" s="27" t="s">
        <v>1209</v>
      </c>
      <c r="C423" s="47" t="s">
        <v>1919</v>
      </c>
      <c r="D423" s="37">
        <f>E423+F423</f>
        <v>2</v>
      </c>
      <c r="E423" s="42">
        <f>COUNTIF(Toernooien!$A$11:$GC$399,B423)</f>
        <v>0</v>
      </c>
      <c r="F423" s="44">
        <f>COUNTIF(Toernooien!$A$11:$GC$399,C423)</f>
        <v>2</v>
      </c>
      <c r="G423" s="18"/>
      <c r="M423"/>
      <c r="N423"/>
    </row>
    <row r="424" spans="1:14" x14ac:dyDescent="0.15">
      <c r="A424">
        <f>(A423+1)</f>
        <v>423</v>
      </c>
      <c r="B424" s="6" t="s">
        <v>3215</v>
      </c>
      <c r="C424" s="47" t="s">
        <v>3211</v>
      </c>
      <c r="D424" s="37">
        <f>E424+F424</f>
        <v>2</v>
      </c>
      <c r="E424" s="42">
        <f>COUNTIF(Toernooien!$A$11:$GC$399,B424)</f>
        <v>0</v>
      </c>
      <c r="F424" s="44">
        <f>COUNTIF(Toernooien!$A$11:$GC$399,C424)</f>
        <v>2</v>
      </c>
      <c r="G424" s="18"/>
      <c r="M424"/>
      <c r="N424"/>
    </row>
    <row r="425" spans="1:14" x14ac:dyDescent="0.15">
      <c r="A425">
        <f>(A424+1)</f>
        <v>424</v>
      </c>
      <c r="B425" s="6" t="s">
        <v>3272</v>
      </c>
      <c r="C425" s="47" t="s">
        <v>3266</v>
      </c>
      <c r="D425" s="37">
        <f>E425+F425</f>
        <v>2</v>
      </c>
      <c r="E425" s="42">
        <f>COUNTIF(Toernooien!$A$11:$GC$399,B425)</f>
        <v>0</v>
      </c>
      <c r="F425" s="44">
        <f>COUNTIF(Toernooien!$A$11:$GC$399,C425)</f>
        <v>2</v>
      </c>
      <c r="G425" s="18"/>
      <c r="M425"/>
      <c r="N425"/>
    </row>
    <row r="426" spans="1:14" x14ac:dyDescent="0.15">
      <c r="A426">
        <f>(A425+1)</f>
        <v>425</v>
      </c>
      <c r="B426" s="6" t="s">
        <v>3273</v>
      </c>
      <c r="C426" s="47" t="s">
        <v>3202</v>
      </c>
      <c r="D426" s="37">
        <f>E426+F426</f>
        <v>2</v>
      </c>
      <c r="E426" s="42">
        <f>COUNTIF(Toernooien!$A$11:$GC$399,B426)</f>
        <v>0</v>
      </c>
      <c r="F426" s="44">
        <f>COUNTIF(Toernooien!$A$11:$GC$399,C426)</f>
        <v>2</v>
      </c>
      <c r="G426" s="18"/>
      <c r="M426"/>
      <c r="N426"/>
    </row>
    <row r="427" spans="1:14" x14ac:dyDescent="0.15">
      <c r="A427">
        <f>(A426+1)</f>
        <v>426</v>
      </c>
      <c r="B427" t="s">
        <v>2667</v>
      </c>
      <c r="C427" s="47" t="s">
        <v>2668</v>
      </c>
      <c r="D427" s="37">
        <f>E427+F427</f>
        <v>2</v>
      </c>
      <c r="E427" s="42">
        <f>COUNTIF(Toernooien!$A$11:$GC$399,B427)</f>
        <v>0</v>
      </c>
      <c r="F427" s="44">
        <f>COUNTIF(Toernooien!$A$11:$GC$399,C427)</f>
        <v>2</v>
      </c>
      <c r="G427" s="18"/>
      <c r="M427"/>
      <c r="N427"/>
    </row>
    <row r="428" spans="1:14" x14ac:dyDescent="0.15">
      <c r="A428">
        <f>(A427+1)</f>
        <v>427</v>
      </c>
      <c r="B428" t="s">
        <v>2783</v>
      </c>
      <c r="C428" s="47" t="s">
        <v>2746</v>
      </c>
      <c r="D428" s="37">
        <f>E428+F428</f>
        <v>2</v>
      </c>
      <c r="E428" s="42">
        <f>COUNTIF(Toernooien!$A$11:$GC$399,B428)</f>
        <v>0</v>
      </c>
      <c r="F428" s="44">
        <f>COUNTIF(Toernooien!$A$11:$GC$399,C428)</f>
        <v>2</v>
      </c>
      <c r="G428" s="18"/>
      <c r="M428"/>
      <c r="N428"/>
    </row>
    <row r="429" spans="1:14" x14ac:dyDescent="0.15">
      <c r="A429">
        <f>(A428+1)</f>
        <v>428</v>
      </c>
      <c r="B429" s="6" t="s">
        <v>3290</v>
      </c>
      <c r="C429" s="47" t="s">
        <v>3283</v>
      </c>
      <c r="D429" s="37">
        <f>E429+F429</f>
        <v>2</v>
      </c>
      <c r="E429" s="42">
        <f>COUNTIF(Toernooien!$A$11:$GC$399,B429)</f>
        <v>0</v>
      </c>
      <c r="F429" s="44">
        <f>COUNTIF(Toernooien!$A$11:$GC$399,C429)</f>
        <v>2</v>
      </c>
      <c r="G429" s="18"/>
      <c r="M429"/>
      <c r="N429"/>
    </row>
    <row r="430" spans="1:14" x14ac:dyDescent="0.15">
      <c r="A430">
        <f>(A429+1)</f>
        <v>429</v>
      </c>
      <c r="B430" s="27" t="s">
        <v>1423</v>
      </c>
      <c r="C430" s="47" t="s">
        <v>1439</v>
      </c>
      <c r="D430" s="37">
        <f>E430+F430</f>
        <v>2</v>
      </c>
      <c r="E430" s="42">
        <f>COUNTIF(Toernooien!$A$11:$GC$399,B430)</f>
        <v>0</v>
      </c>
      <c r="F430" s="44">
        <f>COUNTIF(Toernooien!$A$11:$GC$399,C430)</f>
        <v>2</v>
      </c>
      <c r="G430" s="18"/>
      <c r="M430"/>
      <c r="N430"/>
    </row>
    <row r="431" spans="1:14" x14ac:dyDescent="0.15">
      <c r="A431">
        <f>(A430+1)</f>
        <v>430</v>
      </c>
      <c r="B431" s="27" t="s">
        <v>1208</v>
      </c>
      <c r="C431" s="47" t="s">
        <v>1727</v>
      </c>
      <c r="D431" s="37">
        <f>E431+F431</f>
        <v>2</v>
      </c>
      <c r="E431" s="42">
        <f>COUNTIF(Toernooien!$A$11:$GC$399,B431)</f>
        <v>0</v>
      </c>
      <c r="F431" s="44">
        <f>COUNTIF(Toernooien!$A$11:$GC$399,C431)</f>
        <v>2</v>
      </c>
      <c r="G431" s="18"/>
      <c r="M431"/>
      <c r="N431"/>
    </row>
    <row r="432" spans="1:14" x14ac:dyDescent="0.15">
      <c r="A432">
        <f>(A431+1)</f>
        <v>431</v>
      </c>
      <c r="B432" s="27" t="s">
        <v>1213</v>
      </c>
      <c r="C432" s="47" t="s">
        <v>1655</v>
      </c>
      <c r="D432" s="37">
        <f>E432+F432</f>
        <v>2</v>
      </c>
      <c r="E432" s="42">
        <f>COUNTIF(Toernooien!$A$11:$GC$399,B432)</f>
        <v>0</v>
      </c>
      <c r="F432" s="44">
        <f>COUNTIF(Toernooien!$A$11:$GC$399,C432)</f>
        <v>2</v>
      </c>
      <c r="G432" s="18"/>
      <c r="M432"/>
      <c r="N432"/>
    </row>
    <row r="433" spans="1:14" x14ac:dyDescent="0.15">
      <c r="A433">
        <f>(A432+1)</f>
        <v>432</v>
      </c>
      <c r="B433" s="27" t="s">
        <v>1210</v>
      </c>
      <c r="C433" s="47" t="s">
        <v>1289</v>
      </c>
      <c r="D433" s="37">
        <f>E433+F433</f>
        <v>2</v>
      </c>
      <c r="E433" s="42">
        <f>COUNTIF(Toernooien!$A$11:$GC$399,B433)</f>
        <v>0</v>
      </c>
      <c r="F433" s="44">
        <f>COUNTIF(Toernooien!$A$11:$GC$399,C433)</f>
        <v>2</v>
      </c>
      <c r="G433" s="18"/>
      <c r="M433"/>
      <c r="N433"/>
    </row>
    <row r="434" spans="1:14" x14ac:dyDescent="0.15">
      <c r="A434">
        <f>(A433+1)</f>
        <v>433</v>
      </c>
      <c r="B434" t="s">
        <v>2640</v>
      </c>
      <c r="C434" s="47" t="s">
        <v>2635</v>
      </c>
      <c r="D434" s="37">
        <f>E434+F434</f>
        <v>2</v>
      </c>
      <c r="E434" s="42">
        <f>COUNTIF(Toernooien!$A$11:$GC$399,B434)</f>
        <v>0</v>
      </c>
      <c r="F434" s="44">
        <f>COUNTIF(Toernooien!$A$11:$GC$399,C434)</f>
        <v>2</v>
      </c>
      <c r="G434" s="18"/>
      <c r="M434"/>
      <c r="N434"/>
    </row>
    <row r="435" spans="1:14" x14ac:dyDescent="0.15">
      <c r="A435">
        <f>(A434+1)</f>
        <v>434</v>
      </c>
      <c r="B435" s="27" t="s">
        <v>1012</v>
      </c>
      <c r="C435" s="47" t="s">
        <v>1748</v>
      </c>
      <c r="D435" s="37">
        <f>E435+F435</f>
        <v>2</v>
      </c>
      <c r="E435" s="42">
        <f>COUNTIF(Toernooien!$A$11:$GC$399,B435)</f>
        <v>0</v>
      </c>
      <c r="F435" s="44">
        <f>COUNTIF(Toernooien!$A$11:$GC$399,C435)</f>
        <v>2</v>
      </c>
      <c r="G435" s="18"/>
      <c r="M435"/>
      <c r="N435"/>
    </row>
    <row r="436" spans="1:14" x14ac:dyDescent="0.15">
      <c r="A436">
        <f>(A435+1)</f>
        <v>435</v>
      </c>
      <c r="B436" s="27" t="s">
        <v>1010</v>
      </c>
      <c r="C436" s="47" t="s">
        <v>1638</v>
      </c>
      <c r="D436" s="37">
        <f>E436+F436</f>
        <v>2</v>
      </c>
      <c r="E436" s="42">
        <f>COUNTIF(Toernooien!$A$11:$GC$399,B436)</f>
        <v>0</v>
      </c>
      <c r="F436" s="44">
        <f>COUNTIF(Toernooien!$A$11:$GC$399,C436)</f>
        <v>2</v>
      </c>
      <c r="G436" s="18"/>
      <c r="M436"/>
      <c r="N436"/>
    </row>
    <row r="437" spans="1:14" x14ac:dyDescent="0.15">
      <c r="A437">
        <f>(A436+1)</f>
        <v>436</v>
      </c>
      <c r="B437" s="27" t="s">
        <v>1168</v>
      </c>
      <c r="C437" s="47" t="s">
        <v>1347</v>
      </c>
      <c r="D437" s="37">
        <f>E437+F437</f>
        <v>2</v>
      </c>
      <c r="E437" s="42">
        <f>COUNTIF(Toernooien!$A$11:$GC$399,B437)</f>
        <v>0</v>
      </c>
      <c r="F437" s="44">
        <f>COUNTIF(Toernooien!$A$11:$GC$399,C437)</f>
        <v>2</v>
      </c>
      <c r="M437"/>
      <c r="N437"/>
    </row>
    <row r="438" spans="1:14" x14ac:dyDescent="0.15">
      <c r="A438">
        <f>(A437+1)</f>
        <v>437</v>
      </c>
      <c r="B438" s="27" t="s">
        <v>1011</v>
      </c>
      <c r="C438" s="47" t="s">
        <v>1914</v>
      </c>
      <c r="D438" s="37">
        <f>E438+F438</f>
        <v>2</v>
      </c>
      <c r="E438" s="42">
        <f>COUNTIF(Toernooien!$A$11:$GC$399,B438)</f>
        <v>0</v>
      </c>
      <c r="F438" s="44">
        <f>COUNTIF(Toernooien!$A$11:$GC$399,C438)</f>
        <v>2</v>
      </c>
      <c r="G438" s="18"/>
      <c r="M438"/>
      <c r="N438"/>
    </row>
    <row r="439" spans="1:14" x14ac:dyDescent="0.15">
      <c r="A439">
        <f>(A438+1)</f>
        <v>438</v>
      </c>
      <c r="B439" s="6" t="s">
        <v>3195</v>
      </c>
      <c r="C439" s="47" t="s">
        <v>3186</v>
      </c>
      <c r="D439" s="37">
        <f>E439+F439</f>
        <v>2</v>
      </c>
      <c r="E439" s="42">
        <f>COUNTIF(Toernooien!$A$11:$GC$399,B439)</f>
        <v>0</v>
      </c>
      <c r="F439" s="44">
        <f>COUNTIF(Toernooien!$A$11:$GC$399,C439)</f>
        <v>2</v>
      </c>
      <c r="G439" s="18"/>
      <c r="M439"/>
      <c r="N439"/>
    </row>
    <row r="440" spans="1:14" x14ac:dyDescent="0.15">
      <c r="A440">
        <f>(A439+1)</f>
        <v>439</v>
      </c>
      <c r="B440" s="27" t="s">
        <v>997</v>
      </c>
      <c r="C440" s="47" t="s">
        <v>1184</v>
      </c>
      <c r="D440" s="37">
        <f>E440+F440</f>
        <v>2</v>
      </c>
      <c r="E440" s="42">
        <f>COUNTIF(Toernooien!$A$11:$GC$399,B440)</f>
        <v>0</v>
      </c>
      <c r="F440" s="44">
        <f>COUNTIF(Toernooien!$A$11:$GC$399,C440)</f>
        <v>2</v>
      </c>
      <c r="G440" s="18" t="s">
        <v>1863</v>
      </c>
      <c r="M440"/>
      <c r="N440"/>
    </row>
    <row r="441" spans="1:14" x14ac:dyDescent="0.15">
      <c r="A441">
        <f>(A440+1)</f>
        <v>440</v>
      </c>
      <c r="B441" s="27" t="s">
        <v>2513</v>
      </c>
      <c r="C441" s="47" t="s">
        <v>2511</v>
      </c>
      <c r="D441" s="37">
        <f>E441+F441</f>
        <v>2</v>
      </c>
      <c r="E441" s="42">
        <f>COUNTIF(Toernooien!$A$11:$GC$399,B441)</f>
        <v>0</v>
      </c>
      <c r="F441" s="44">
        <f>COUNTIF(Toernooien!$A$11:$GC$399,C441)</f>
        <v>2</v>
      </c>
      <c r="G441" s="18"/>
      <c r="M441"/>
      <c r="N441"/>
    </row>
    <row r="442" spans="1:14" x14ac:dyDescent="0.15">
      <c r="A442">
        <f>(A441+1)</f>
        <v>441</v>
      </c>
      <c r="B442" s="27" t="s">
        <v>1207</v>
      </c>
      <c r="C442" s="47" t="s">
        <v>1637</v>
      </c>
      <c r="D442" s="37">
        <f>E442+F442</f>
        <v>2</v>
      </c>
      <c r="E442" s="42">
        <f>COUNTIF(Toernooien!$A$11:$GC$399,B442)</f>
        <v>0</v>
      </c>
      <c r="F442" s="44">
        <f>COUNTIF(Toernooien!$A$11:$GC$399,C442)</f>
        <v>2</v>
      </c>
      <c r="G442" s="18"/>
      <c r="M442"/>
      <c r="N442"/>
    </row>
    <row r="443" spans="1:14" x14ac:dyDescent="0.15">
      <c r="A443">
        <f>(A442+1)</f>
        <v>442</v>
      </c>
      <c r="B443" s="27" t="s">
        <v>1013</v>
      </c>
      <c r="C443" s="47" t="s">
        <v>1956</v>
      </c>
      <c r="D443" s="37">
        <f>E443+F443</f>
        <v>2</v>
      </c>
      <c r="E443" s="42">
        <f>COUNTIF(Toernooien!$A$11:$GC$399,B443)</f>
        <v>0</v>
      </c>
      <c r="F443" s="44">
        <f>COUNTIF(Toernooien!$A$11:$GC$399,C443)</f>
        <v>2</v>
      </c>
      <c r="G443" s="18"/>
      <c r="M443"/>
      <c r="N443"/>
    </row>
    <row r="444" spans="1:14" x14ac:dyDescent="0.15">
      <c r="A444">
        <f>(A443+1)</f>
        <v>443</v>
      </c>
      <c r="B444" t="s">
        <v>2927</v>
      </c>
      <c r="C444" s="47" t="s">
        <v>2919</v>
      </c>
      <c r="D444" s="37">
        <f>E444+F444</f>
        <v>2</v>
      </c>
      <c r="E444" s="42">
        <f>COUNTIF(Toernooien!$A$11:$GC$399,B444)</f>
        <v>0</v>
      </c>
      <c r="F444" s="44">
        <f>COUNTIF(Toernooien!$A$11:$GC$399,C444)</f>
        <v>2</v>
      </c>
      <c r="G444" s="18"/>
      <c r="M444"/>
      <c r="N444"/>
    </row>
    <row r="445" spans="1:14" x14ac:dyDescent="0.15">
      <c r="A445">
        <f>(A444+1)</f>
        <v>444</v>
      </c>
      <c r="B445" s="27" t="s">
        <v>2518</v>
      </c>
      <c r="C445" s="47" t="s">
        <v>2455</v>
      </c>
      <c r="D445" s="37">
        <f>E445+F445</f>
        <v>2</v>
      </c>
      <c r="E445" s="42">
        <f>COUNTIF(Toernooien!$A$11:$GC$399,B445)</f>
        <v>0</v>
      </c>
      <c r="F445" s="44">
        <f>COUNTIF(Toernooien!$A$11:$GC$399,C445)</f>
        <v>2</v>
      </c>
      <c r="G445" s="18"/>
      <c r="M445"/>
      <c r="N445"/>
    </row>
    <row r="446" spans="1:14" x14ac:dyDescent="0.15">
      <c r="A446">
        <f>(A445+1)</f>
        <v>445</v>
      </c>
      <c r="B446" s="6" t="s">
        <v>3192</v>
      </c>
      <c r="C446" s="47" t="s">
        <v>3190</v>
      </c>
      <c r="D446" s="37">
        <f>E446+F446</f>
        <v>2</v>
      </c>
      <c r="E446" s="42">
        <f>COUNTIF(Toernooien!$A$11:$GC$399,B446)</f>
        <v>0</v>
      </c>
      <c r="F446" s="44">
        <f>COUNTIF(Toernooien!$A$11:$GC$399,C446)</f>
        <v>2</v>
      </c>
      <c r="G446" s="18"/>
      <c r="M446"/>
      <c r="N446"/>
    </row>
    <row r="447" spans="1:14" x14ac:dyDescent="0.15">
      <c r="A447">
        <f>(A446+1)</f>
        <v>446</v>
      </c>
      <c r="B447" t="s">
        <v>2768</v>
      </c>
      <c r="C447" s="47" t="s">
        <v>2729</v>
      </c>
      <c r="D447" s="37">
        <f>E447+F447</f>
        <v>2</v>
      </c>
      <c r="E447" s="42">
        <f>COUNTIF(Toernooien!$A$11:$GC$399,B447)</f>
        <v>0</v>
      </c>
      <c r="F447" s="44">
        <f>COUNTIF(Toernooien!$A$11:$GC$399,C447)</f>
        <v>2</v>
      </c>
      <c r="G447" s="18"/>
      <c r="M447"/>
      <c r="N447"/>
    </row>
    <row r="448" spans="1:14" x14ac:dyDescent="0.15">
      <c r="A448">
        <f>(A447+1)</f>
        <v>447</v>
      </c>
      <c r="B448" s="27" t="s">
        <v>314</v>
      </c>
      <c r="C448" s="47" t="s">
        <v>315</v>
      </c>
      <c r="D448" s="37">
        <f>E448+F448</f>
        <v>2</v>
      </c>
      <c r="E448" s="42">
        <f>COUNTIF(Toernooien!$A$11:$GC$399,B448)</f>
        <v>0</v>
      </c>
      <c r="F448" s="44">
        <f>COUNTIF(Toernooien!$A$11:$GC$399,C448)</f>
        <v>2</v>
      </c>
      <c r="G448" s="18"/>
      <c r="M448"/>
      <c r="N448"/>
    </row>
    <row r="449" spans="1:14" x14ac:dyDescent="0.15">
      <c r="A449">
        <f>(A448+1)</f>
        <v>448</v>
      </c>
      <c r="B449" s="27" t="s">
        <v>2479</v>
      </c>
      <c r="C449" s="63" t="s">
        <v>2422</v>
      </c>
      <c r="D449" s="37">
        <f>E449+F449</f>
        <v>2</v>
      </c>
      <c r="E449" s="42">
        <f>COUNTIF(Toernooien!$A$11:$GC$399,B449)</f>
        <v>0</v>
      </c>
      <c r="F449" s="44">
        <f>COUNTIF(Toernooien!$A$11:$GC$399,C449)</f>
        <v>2</v>
      </c>
      <c r="G449" s="18"/>
      <c r="M449"/>
      <c r="N449"/>
    </row>
    <row r="450" spans="1:14" x14ac:dyDescent="0.15">
      <c r="A450">
        <f>(A449+1)</f>
        <v>449</v>
      </c>
      <c r="B450" t="s">
        <v>2908</v>
      </c>
      <c r="C450" s="47" t="s">
        <v>2900</v>
      </c>
      <c r="D450" s="37">
        <f>E450+F450</f>
        <v>2</v>
      </c>
      <c r="E450" s="42">
        <f>COUNTIF(Toernooien!$A$11:$GC$399,B450)</f>
        <v>0</v>
      </c>
      <c r="F450" s="44">
        <f>COUNTIF(Toernooien!$A$11:$GC$399,C450)</f>
        <v>2</v>
      </c>
      <c r="G450" s="18"/>
      <c r="M450"/>
      <c r="N450"/>
    </row>
    <row r="451" spans="1:14" x14ac:dyDescent="0.15">
      <c r="A451">
        <f>(A450+1)</f>
        <v>450</v>
      </c>
      <c r="B451" t="s">
        <v>2854</v>
      </c>
      <c r="C451" s="47" t="s">
        <v>2850</v>
      </c>
      <c r="D451" s="37">
        <f>E451+F451</f>
        <v>2</v>
      </c>
      <c r="E451" s="42">
        <f>COUNTIF(Toernooien!$A$11:$GC$399,B451)</f>
        <v>0</v>
      </c>
      <c r="F451" s="44">
        <f>COUNTIF(Toernooien!$A$11:$GC$399,C451)</f>
        <v>2</v>
      </c>
      <c r="G451" s="18"/>
      <c r="M451"/>
      <c r="N451"/>
    </row>
    <row r="452" spans="1:14" x14ac:dyDescent="0.15">
      <c r="A452">
        <f>(A451+1)</f>
        <v>451</v>
      </c>
      <c r="B452" s="27" t="s">
        <v>1204</v>
      </c>
      <c r="C452" s="47" t="s">
        <v>1284</v>
      </c>
      <c r="D452" s="37">
        <f>E452+F452</f>
        <v>2</v>
      </c>
      <c r="E452" s="42">
        <f>COUNTIF(Toernooien!$A$11:$GC$399,B452)</f>
        <v>0</v>
      </c>
      <c r="F452" s="44">
        <f>COUNTIF(Toernooien!$A$11:$GC$399,C452)</f>
        <v>2</v>
      </c>
      <c r="G452" s="18"/>
      <c r="M452"/>
      <c r="N452"/>
    </row>
    <row r="453" spans="1:14" x14ac:dyDescent="0.15">
      <c r="A453">
        <f>(A452+1)</f>
        <v>452</v>
      </c>
      <c r="B453" s="27" t="s">
        <v>572</v>
      </c>
      <c r="C453" s="47" t="s">
        <v>1018</v>
      </c>
      <c r="D453" s="37">
        <f>E453+F453</f>
        <v>2</v>
      </c>
      <c r="E453" s="42">
        <f>COUNTIF(Toernooien!$A$11:$GC$399,B453)</f>
        <v>0</v>
      </c>
      <c r="F453" s="44">
        <f>COUNTIF(Toernooien!$A$11:$GC$399,C453)</f>
        <v>2</v>
      </c>
      <c r="G453" s="18"/>
      <c r="M453"/>
      <c r="N453"/>
    </row>
    <row r="454" spans="1:14" x14ac:dyDescent="0.15">
      <c r="A454">
        <f>(A453+1)</f>
        <v>453</v>
      </c>
      <c r="B454" t="s">
        <v>2773</v>
      </c>
      <c r="C454" s="47" t="s">
        <v>2736</v>
      </c>
      <c r="D454" s="37">
        <f>E454+F454</f>
        <v>2</v>
      </c>
      <c r="E454" s="42">
        <f>COUNTIF(Toernooien!$A$11:$GC$399,B454)</f>
        <v>0</v>
      </c>
      <c r="F454" s="44">
        <f>COUNTIF(Toernooien!$A$11:$GC$399,C454)</f>
        <v>2</v>
      </c>
      <c r="G454" s="18"/>
      <c r="M454"/>
      <c r="N454"/>
    </row>
    <row r="455" spans="1:14" x14ac:dyDescent="0.15">
      <c r="A455">
        <f>(A454+1)</f>
        <v>454</v>
      </c>
      <c r="B455" s="6" t="s">
        <v>3138</v>
      </c>
      <c r="C455" s="47" t="s">
        <v>3129</v>
      </c>
      <c r="D455" s="37">
        <f>E455+F455</f>
        <v>2</v>
      </c>
      <c r="E455" s="42">
        <f>COUNTIF(Toernooien!$A$11:$GC$399,B455)</f>
        <v>0</v>
      </c>
      <c r="F455" s="44">
        <f>COUNTIF(Toernooien!$A$11:$GC$399,C455)</f>
        <v>2</v>
      </c>
      <c r="G455" s="18"/>
      <c r="M455"/>
      <c r="N455"/>
    </row>
    <row r="456" spans="1:14" x14ac:dyDescent="0.15">
      <c r="A456">
        <f>(A455+1)</f>
        <v>455</v>
      </c>
      <c r="B456" t="s">
        <v>2907</v>
      </c>
      <c r="C456" s="47" t="s">
        <v>2899</v>
      </c>
      <c r="D456" s="37">
        <f>E456+F456</f>
        <v>2</v>
      </c>
      <c r="E456" s="42">
        <f>COUNTIF(Toernooien!$A$11:$GC$399,B456)</f>
        <v>0</v>
      </c>
      <c r="F456" s="44">
        <f>COUNTIF(Toernooien!$A$11:$GC$399,C456)</f>
        <v>2</v>
      </c>
      <c r="G456" s="18"/>
      <c r="M456"/>
      <c r="N456"/>
    </row>
    <row r="457" spans="1:14" x14ac:dyDescent="0.15">
      <c r="A457">
        <f>(A456+1)</f>
        <v>456</v>
      </c>
      <c r="B457" t="s">
        <v>2642</v>
      </c>
      <c r="C457" s="47" t="s">
        <v>2632</v>
      </c>
      <c r="D457" s="37">
        <f>E457+F457</f>
        <v>2</v>
      </c>
      <c r="E457" s="42">
        <f>COUNTIF(Toernooien!$A$11:$GC$399,B457)</f>
        <v>0</v>
      </c>
      <c r="F457" s="44">
        <f>COUNTIF(Toernooien!$A$11:$GC$399,C457)</f>
        <v>2</v>
      </c>
      <c r="G457" s="18"/>
      <c r="M457"/>
      <c r="N457"/>
    </row>
    <row r="458" spans="1:14" x14ac:dyDescent="0.15">
      <c r="A458">
        <f>(A457+1)</f>
        <v>457</v>
      </c>
      <c r="B458" s="27" t="s">
        <v>2372</v>
      </c>
      <c r="C458" s="63" t="s">
        <v>2371</v>
      </c>
      <c r="D458" s="37">
        <f>E458+F458</f>
        <v>2</v>
      </c>
      <c r="E458" s="42">
        <f>COUNTIF(Toernooien!$A$11:$GC$399,B458)</f>
        <v>0</v>
      </c>
      <c r="F458" s="44">
        <f>COUNTIF(Toernooien!$A$11:$GC$399,C458)</f>
        <v>2</v>
      </c>
      <c r="G458" s="18"/>
      <c r="M458"/>
      <c r="N458"/>
    </row>
    <row r="459" spans="1:14" x14ac:dyDescent="0.15">
      <c r="A459">
        <f>(A458+1)</f>
        <v>458</v>
      </c>
      <c r="B459" s="27" t="s">
        <v>827</v>
      </c>
      <c r="C459" s="47" t="s">
        <v>1921</v>
      </c>
      <c r="D459" s="37">
        <f>E459+F459</f>
        <v>2</v>
      </c>
      <c r="E459" s="42">
        <f>COUNTIF(Toernooien!$A$11:$GC$399,B459)</f>
        <v>0</v>
      </c>
      <c r="F459" s="44">
        <f>COUNTIF(Toernooien!$A$11:$GC$399,C459)</f>
        <v>2</v>
      </c>
      <c r="M459"/>
      <c r="N459"/>
    </row>
    <row r="460" spans="1:14" x14ac:dyDescent="0.15">
      <c r="A460">
        <f>(A459+1)</f>
        <v>459</v>
      </c>
      <c r="B460" s="6" t="s">
        <v>3219</v>
      </c>
      <c r="C460" s="47" t="s">
        <v>3209</v>
      </c>
      <c r="D460" s="37">
        <f>E460+F460</f>
        <v>2</v>
      </c>
      <c r="E460" s="42">
        <f>COUNTIF(Toernooien!$A$11:$GC$399,B460)</f>
        <v>0</v>
      </c>
      <c r="F460" s="44">
        <f>COUNTIF(Toernooien!$A$11:$GC$399,C460)</f>
        <v>2</v>
      </c>
      <c r="G460" s="18"/>
      <c r="M460"/>
      <c r="N460"/>
    </row>
    <row r="461" spans="1:14" x14ac:dyDescent="0.15">
      <c r="A461">
        <f>(A460+1)</f>
        <v>460</v>
      </c>
      <c r="B461" t="s">
        <v>2759</v>
      </c>
      <c r="C461" s="47" t="s">
        <v>2712</v>
      </c>
      <c r="D461" s="37">
        <f>E461+F461</f>
        <v>2</v>
      </c>
      <c r="E461" s="42">
        <f>COUNTIF(Toernooien!$A$11:$GC$399,B461)</f>
        <v>0</v>
      </c>
      <c r="F461" s="44">
        <f>COUNTIF(Toernooien!$A$11:$GC$399,C461)</f>
        <v>2</v>
      </c>
      <c r="G461" s="18"/>
      <c r="M461"/>
      <c r="N461"/>
    </row>
    <row r="462" spans="1:14" x14ac:dyDescent="0.15">
      <c r="A462">
        <f>(A461+1)</f>
        <v>461</v>
      </c>
      <c r="B462" s="6" t="s">
        <v>3107</v>
      </c>
      <c r="C462" s="47" t="s">
        <v>3092</v>
      </c>
      <c r="D462" s="37">
        <f>E462+F462</f>
        <v>2</v>
      </c>
      <c r="E462" s="42">
        <f>COUNTIF(Toernooien!$A$11:$GC$399,B462)</f>
        <v>0</v>
      </c>
      <c r="F462" s="44">
        <f>COUNTIF(Toernooien!$A$11:$GC$399,C462)</f>
        <v>2</v>
      </c>
      <c r="G462" s="18"/>
      <c r="M462"/>
      <c r="N462"/>
    </row>
    <row r="463" spans="1:14" x14ac:dyDescent="0.15">
      <c r="A463">
        <f>(A462+1)</f>
        <v>462</v>
      </c>
      <c r="B463" s="27" t="s">
        <v>826</v>
      </c>
      <c r="C463" s="47" t="s">
        <v>1194</v>
      </c>
      <c r="D463" s="37">
        <f>E463+F463</f>
        <v>2</v>
      </c>
      <c r="E463" s="42">
        <f>COUNTIF(Toernooien!$A$11:$GC$399,B463)</f>
        <v>0</v>
      </c>
      <c r="F463" s="44">
        <f>COUNTIF(Toernooien!$A$11:$GC$399,C463)</f>
        <v>2</v>
      </c>
      <c r="G463" s="18"/>
      <c r="M463"/>
      <c r="N463"/>
    </row>
    <row r="464" spans="1:14" x14ac:dyDescent="0.15">
      <c r="A464">
        <f>(A463+1)</f>
        <v>463</v>
      </c>
      <c r="B464" s="6" t="s">
        <v>3086</v>
      </c>
      <c r="C464" s="47" t="s">
        <v>3412</v>
      </c>
      <c r="D464" s="37">
        <f>E464+F464</f>
        <v>2</v>
      </c>
      <c r="E464" s="42">
        <f>COUNTIF(Toernooien!$A$11:$GC$399,B464)</f>
        <v>0</v>
      </c>
      <c r="F464" s="44">
        <f>COUNTIF(Toernooien!$A$11:$GC$399,C464)</f>
        <v>2</v>
      </c>
      <c r="G464" s="18"/>
      <c r="M464"/>
      <c r="N464"/>
    </row>
    <row r="465" spans="1:14" x14ac:dyDescent="0.15">
      <c r="A465">
        <f>(A464+1)</f>
        <v>464</v>
      </c>
      <c r="B465" s="27" t="s">
        <v>145</v>
      </c>
      <c r="C465" s="63" t="s">
        <v>144</v>
      </c>
      <c r="D465" s="37">
        <f>E465+F465</f>
        <v>2</v>
      </c>
      <c r="E465" s="42">
        <f>COUNTIF(Toernooien!$A$11:$GC$399,B465)</f>
        <v>0</v>
      </c>
      <c r="F465" s="44">
        <f>COUNTIF(Toernooien!$A$11:$GC$399,C465)</f>
        <v>2</v>
      </c>
      <c r="G465" s="18"/>
      <c r="M465"/>
      <c r="N465"/>
    </row>
    <row r="466" spans="1:14" x14ac:dyDescent="0.15">
      <c r="A466">
        <f>(A465+1)</f>
        <v>465</v>
      </c>
      <c r="B466" s="27" t="s">
        <v>301</v>
      </c>
      <c r="C466" s="63" t="s">
        <v>302</v>
      </c>
      <c r="D466" s="37">
        <f>E466+F466</f>
        <v>2</v>
      </c>
      <c r="E466" s="42">
        <f>COUNTIF(Toernooien!$A$11:$GC$399,B466)</f>
        <v>0</v>
      </c>
      <c r="F466" s="44">
        <f>COUNTIF(Toernooien!$A$11:$GC$399,C466)</f>
        <v>2</v>
      </c>
      <c r="G466" s="18"/>
      <c r="M466"/>
      <c r="N466"/>
    </row>
    <row r="467" spans="1:14" x14ac:dyDescent="0.15">
      <c r="A467">
        <f>(A466+1)</f>
        <v>466</v>
      </c>
      <c r="B467" s="6" t="s">
        <v>3120</v>
      </c>
      <c r="C467" s="47" t="s">
        <v>3112</v>
      </c>
      <c r="D467" s="37">
        <f>E467+F467</f>
        <v>2</v>
      </c>
      <c r="E467" s="42">
        <f>COUNTIF(Toernooien!$A$11:$GC$399,B467)</f>
        <v>0</v>
      </c>
      <c r="F467" s="44">
        <f>COUNTIF(Toernooien!$A$11:$GC$399,C467)</f>
        <v>2</v>
      </c>
      <c r="G467" s="18"/>
      <c r="M467"/>
      <c r="N467"/>
    </row>
    <row r="468" spans="1:14" x14ac:dyDescent="0.15">
      <c r="A468">
        <f>(A467+1)</f>
        <v>467</v>
      </c>
      <c r="B468" s="27" t="s">
        <v>168</v>
      </c>
      <c r="C468" s="63" t="s">
        <v>167</v>
      </c>
      <c r="D468" s="37">
        <f>E468+F468</f>
        <v>2</v>
      </c>
      <c r="E468" s="42">
        <f>COUNTIF(Toernooien!$A$11:$GC$399,B468)</f>
        <v>0</v>
      </c>
      <c r="F468" s="44">
        <f>COUNTIF(Toernooien!$A$11:$GC$399,C468)</f>
        <v>2</v>
      </c>
      <c r="G468" s="18"/>
      <c r="M468"/>
      <c r="N468"/>
    </row>
    <row r="469" spans="1:14" x14ac:dyDescent="0.15">
      <c r="A469">
        <f>(A468+1)</f>
        <v>468</v>
      </c>
      <c r="B469" s="27" t="s">
        <v>796</v>
      </c>
      <c r="C469" s="47" t="s">
        <v>797</v>
      </c>
      <c r="D469" s="37">
        <f>E469+F469</f>
        <v>2</v>
      </c>
      <c r="E469" s="42">
        <f>COUNTIF(Toernooien!$A$11:$GC$399,B469)</f>
        <v>0</v>
      </c>
      <c r="F469" s="44">
        <f>COUNTIF(Toernooien!$A$11:$GC$399,C469)</f>
        <v>2</v>
      </c>
      <c r="G469" s="18"/>
      <c r="M469"/>
      <c r="N469"/>
    </row>
    <row r="470" spans="1:14" x14ac:dyDescent="0.15">
      <c r="A470">
        <f>(A469+1)</f>
        <v>469</v>
      </c>
      <c r="B470" s="27" t="s">
        <v>1001</v>
      </c>
      <c r="C470" s="47" t="s">
        <v>1548</v>
      </c>
      <c r="D470" s="37">
        <f>E470+F470</f>
        <v>2</v>
      </c>
      <c r="E470" s="42">
        <f>COUNTIF(Toernooien!$A$11:$GC$399,B470)</f>
        <v>0</v>
      </c>
      <c r="F470" s="44">
        <f>COUNTIF(Toernooien!$A$11:$GC$399,C470)</f>
        <v>2</v>
      </c>
      <c r="G470" s="18" t="s">
        <v>1863</v>
      </c>
      <c r="M470"/>
      <c r="N470"/>
    </row>
    <row r="471" spans="1:14" x14ac:dyDescent="0.15">
      <c r="A471">
        <f>(A470+1)</f>
        <v>470</v>
      </c>
      <c r="B471" t="s">
        <v>2845</v>
      </c>
      <c r="C471" s="47" t="s">
        <v>2843</v>
      </c>
      <c r="D471" s="37">
        <f>E471+F471</f>
        <v>2</v>
      </c>
      <c r="E471" s="42">
        <f>COUNTIF(Toernooien!$A$11:$GC$399,B471)</f>
        <v>0</v>
      </c>
      <c r="F471" s="44">
        <f>COUNTIF(Toernooien!$A$11:$GC$399,C471)</f>
        <v>2</v>
      </c>
      <c r="G471" s="18"/>
      <c r="M471"/>
      <c r="N471"/>
    </row>
    <row r="472" spans="1:14" x14ac:dyDescent="0.15">
      <c r="A472">
        <f>(A471+1)</f>
        <v>471</v>
      </c>
      <c r="B472" s="27" t="s">
        <v>1007</v>
      </c>
      <c r="C472" s="47" t="s">
        <v>1725</v>
      </c>
      <c r="D472" s="37">
        <f>E472+F472</f>
        <v>2</v>
      </c>
      <c r="E472" s="42">
        <f>COUNTIF(Toernooien!$A$11:$GC$399,B472)</f>
        <v>0</v>
      </c>
      <c r="F472" s="44">
        <f>COUNTIF(Toernooien!$A$11:$GC$399,C472)</f>
        <v>2</v>
      </c>
      <c r="M472"/>
      <c r="N472"/>
    </row>
    <row r="473" spans="1:14" x14ac:dyDescent="0.15">
      <c r="A473">
        <f>(A472+1)</f>
        <v>472</v>
      </c>
      <c r="B473" s="6" t="s">
        <v>3242</v>
      </c>
      <c r="C473" s="47" t="s">
        <v>3237</v>
      </c>
      <c r="D473" s="37">
        <f>E473+F473</f>
        <v>2</v>
      </c>
      <c r="E473" s="42">
        <f>COUNTIF(Toernooien!$A$11:$GC$399,B473)</f>
        <v>0</v>
      </c>
      <c r="F473" s="44">
        <f>COUNTIF(Toernooien!$A$11:$GC$399,C473)</f>
        <v>2</v>
      </c>
      <c r="G473" s="18"/>
      <c r="M473"/>
      <c r="N473"/>
    </row>
    <row r="474" spans="1:14" x14ac:dyDescent="0.15">
      <c r="A474">
        <f>(A473+1)</f>
        <v>473</v>
      </c>
      <c r="B474" s="27" t="s">
        <v>319</v>
      </c>
      <c r="C474" s="63" t="s">
        <v>320</v>
      </c>
      <c r="D474" s="37">
        <f>E474+F474</f>
        <v>2</v>
      </c>
      <c r="E474" s="42">
        <f>COUNTIF(Toernooien!$A$11:$GC$399,B474)</f>
        <v>0</v>
      </c>
      <c r="F474" s="44">
        <f>COUNTIF(Toernooien!$A$11:$GC$399,C474)</f>
        <v>2</v>
      </c>
      <c r="G474" s="18"/>
      <c r="M474"/>
      <c r="N474"/>
    </row>
    <row r="475" spans="1:14" x14ac:dyDescent="0.15">
      <c r="A475">
        <f>(A474+1)</f>
        <v>474</v>
      </c>
      <c r="B475" s="27" t="s">
        <v>1216</v>
      </c>
      <c r="C475" s="47" t="s">
        <v>1521</v>
      </c>
      <c r="D475" s="37">
        <f>E475+F475</f>
        <v>2</v>
      </c>
      <c r="E475" s="42">
        <f>COUNTIF(Toernooien!$A$11:$GC$399,B475)</f>
        <v>0</v>
      </c>
      <c r="F475" s="44">
        <f>COUNTIF(Toernooien!$A$11:$GC$399,C475)</f>
        <v>2</v>
      </c>
      <c r="G475" s="18"/>
      <c r="M475"/>
      <c r="N475"/>
    </row>
    <row r="476" spans="1:14" x14ac:dyDescent="0.15">
      <c r="A476">
        <f>(A475+1)</f>
        <v>475</v>
      </c>
      <c r="B476" s="27" t="s">
        <v>370</v>
      </c>
      <c r="C476" s="47" t="s">
        <v>333</v>
      </c>
      <c r="D476" s="37">
        <f>E476+F476</f>
        <v>2</v>
      </c>
      <c r="E476" s="42">
        <f>COUNTIF(Toernooien!$A$11:$GC$399,B476)</f>
        <v>0</v>
      </c>
      <c r="F476" s="44">
        <f>COUNTIF(Toernooien!$A$11:$GC$399,C476)</f>
        <v>2</v>
      </c>
      <c r="G476" s="18"/>
      <c r="M476"/>
      <c r="N476"/>
    </row>
    <row r="477" spans="1:14" x14ac:dyDescent="0.15">
      <c r="A477">
        <f>(A476+1)</f>
        <v>476</v>
      </c>
      <c r="B477" s="27" t="s">
        <v>1006</v>
      </c>
      <c r="C477" s="47" t="s">
        <v>1647</v>
      </c>
      <c r="D477" s="37">
        <f>E477+F477</f>
        <v>2</v>
      </c>
      <c r="E477" s="42">
        <f>COUNTIF(Toernooien!$A$11:$GC$399,B477)</f>
        <v>0</v>
      </c>
      <c r="F477" s="44">
        <f>COUNTIF(Toernooien!$A$11:$GC$399,C477)</f>
        <v>2</v>
      </c>
      <c r="G477" s="18" t="s">
        <v>1863</v>
      </c>
      <c r="M477"/>
      <c r="N477"/>
    </row>
    <row r="478" spans="1:14" x14ac:dyDescent="0.15">
      <c r="A478">
        <f>(A477+1)</f>
        <v>477</v>
      </c>
      <c r="B478" s="27" t="s">
        <v>823</v>
      </c>
      <c r="C478" s="47" t="s">
        <v>1487</v>
      </c>
      <c r="D478" s="37">
        <f>E478+F478</f>
        <v>2</v>
      </c>
      <c r="E478" s="42">
        <f>COUNTIF(Toernooien!$A$11:$GC$399,B478)</f>
        <v>0</v>
      </c>
      <c r="F478" s="44">
        <f>COUNTIF(Toernooien!$A$11:$GC$399,C478)</f>
        <v>2</v>
      </c>
      <c r="G478" s="18"/>
      <c r="M478"/>
      <c r="N478"/>
    </row>
    <row r="479" spans="1:14" x14ac:dyDescent="0.15">
      <c r="A479">
        <f>(A478+1)</f>
        <v>478</v>
      </c>
      <c r="B479" s="27" t="s">
        <v>27</v>
      </c>
      <c r="C479" s="63" t="s">
        <v>26</v>
      </c>
      <c r="D479" s="37">
        <f>E479+F479</f>
        <v>2</v>
      </c>
      <c r="E479" s="42">
        <f>COUNTIF(Toernooien!$A$11:$GC$399,B479)</f>
        <v>0</v>
      </c>
      <c r="F479" s="44">
        <f>COUNTIF(Toernooien!$A$11:$GC$399,C479)</f>
        <v>2</v>
      </c>
      <c r="G479" s="18"/>
      <c r="M479"/>
      <c r="N479"/>
    </row>
    <row r="480" spans="1:14" x14ac:dyDescent="0.15">
      <c r="A480">
        <f>(A479+1)</f>
        <v>479</v>
      </c>
      <c r="B480" s="6" t="s">
        <v>3061</v>
      </c>
      <c r="C480" s="47" t="s">
        <v>3056</v>
      </c>
      <c r="D480" s="37">
        <f>E480+F480</f>
        <v>2</v>
      </c>
      <c r="E480" s="42">
        <f>COUNTIF(Toernooien!$A$11:$GC$399,B480)</f>
        <v>0</v>
      </c>
      <c r="F480" s="44">
        <f>COUNTIF(Toernooien!$A$11:$GC$399,C480)</f>
        <v>2</v>
      </c>
      <c r="G480" s="18"/>
      <c r="M480"/>
      <c r="N480"/>
    </row>
    <row r="481" spans="1:14" x14ac:dyDescent="0.15">
      <c r="A481">
        <f>(A480+1)</f>
        <v>480</v>
      </c>
      <c r="B481" t="s">
        <v>2779</v>
      </c>
      <c r="C481" s="47" t="s">
        <v>2742</v>
      </c>
      <c r="D481" s="37">
        <f>E481+F481</f>
        <v>2</v>
      </c>
      <c r="E481" s="42">
        <f>COUNTIF(Toernooien!$A$11:$GC$399,B481)</f>
        <v>0</v>
      </c>
      <c r="F481" s="44">
        <f>COUNTIF(Toernooien!$A$11:$GC$399,C481)</f>
        <v>2</v>
      </c>
      <c r="G481" s="18"/>
      <c r="M481"/>
      <c r="N481"/>
    </row>
    <row r="482" spans="1:14" x14ac:dyDescent="0.15">
      <c r="A482">
        <f>(A481+1)</f>
        <v>481</v>
      </c>
      <c r="B482" s="27" t="s">
        <v>576</v>
      </c>
      <c r="C482" s="47" t="s">
        <v>1020</v>
      </c>
      <c r="D482" s="37">
        <f>E482+F482</f>
        <v>2</v>
      </c>
      <c r="E482" s="42">
        <f>COUNTIF(Toernooien!$A$11:$GC$399,B482)</f>
        <v>0</v>
      </c>
      <c r="F482" s="44">
        <f>COUNTIF(Toernooien!$A$11:$GC$399,C482)</f>
        <v>2</v>
      </c>
      <c r="M482"/>
      <c r="N482"/>
    </row>
    <row r="483" spans="1:14" x14ac:dyDescent="0.15">
      <c r="A483">
        <f>(A482+1)</f>
        <v>482</v>
      </c>
      <c r="B483" s="27" t="s">
        <v>645</v>
      </c>
      <c r="C483" s="47" t="s">
        <v>1710</v>
      </c>
      <c r="D483" s="37">
        <f>E483+F483</f>
        <v>2</v>
      </c>
      <c r="E483" s="42">
        <f>COUNTIF(Toernooien!$A$11:$GC$399,B483)</f>
        <v>0</v>
      </c>
      <c r="F483" s="44">
        <f>COUNTIF(Toernooien!$A$11:$GC$399,C483)</f>
        <v>2</v>
      </c>
      <c r="G483" s="18"/>
      <c r="M483"/>
      <c r="N483"/>
    </row>
    <row r="484" spans="1:14" x14ac:dyDescent="0.15">
      <c r="A484">
        <f>(A483+1)</f>
        <v>483</v>
      </c>
      <c r="B484" t="s">
        <v>2933</v>
      </c>
      <c r="C484" s="47" t="s">
        <v>2942</v>
      </c>
      <c r="D484" s="37">
        <f>E484+F484</f>
        <v>2</v>
      </c>
      <c r="E484" s="42">
        <f>COUNTIF(Toernooien!$A$11:$GC$399,B484)</f>
        <v>0</v>
      </c>
      <c r="F484" s="44">
        <f>COUNTIF(Toernooien!$A$11:$GC$399,C484)</f>
        <v>2</v>
      </c>
      <c r="G484" s="18"/>
      <c r="M484"/>
      <c r="N484"/>
    </row>
    <row r="485" spans="1:14" x14ac:dyDescent="0.15">
      <c r="A485">
        <f>(A484+1)</f>
        <v>484</v>
      </c>
      <c r="B485" s="6" t="s">
        <v>3052</v>
      </c>
      <c r="C485" s="47" t="s">
        <v>3047</v>
      </c>
      <c r="D485" s="37">
        <f>E485+F485</f>
        <v>2</v>
      </c>
      <c r="E485" s="42">
        <f>COUNTIF(Toernooien!$A$11:$GC$399,B485)</f>
        <v>0</v>
      </c>
      <c r="F485" s="44">
        <f>COUNTIF(Toernooien!$A$11:$GC$399,C485)</f>
        <v>2</v>
      </c>
      <c r="G485" s="18"/>
      <c r="M485"/>
      <c r="N485"/>
    </row>
    <row r="486" spans="1:14" x14ac:dyDescent="0.15">
      <c r="A486">
        <f>(A485+1)</f>
        <v>485</v>
      </c>
      <c r="B486" s="27" t="s">
        <v>560</v>
      </c>
      <c r="C486" s="47" t="s">
        <v>559</v>
      </c>
      <c r="D486" s="37">
        <f>E486+F486</f>
        <v>2</v>
      </c>
      <c r="E486" s="42">
        <f>COUNTIF(Toernooien!$A$11:$GC$399,B486)</f>
        <v>0</v>
      </c>
      <c r="F486" s="44">
        <f>COUNTIF(Toernooien!$A$11:$GC$399,C486)</f>
        <v>2</v>
      </c>
      <c r="G486" s="18"/>
      <c r="M486"/>
      <c r="N486"/>
    </row>
    <row r="487" spans="1:14" x14ac:dyDescent="0.15">
      <c r="A487">
        <f>(A486+1)</f>
        <v>486</v>
      </c>
      <c r="B487" t="s">
        <v>2947</v>
      </c>
      <c r="C487" s="47" t="s">
        <v>2937</v>
      </c>
      <c r="D487" s="37">
        <f>E487+F487</f>
        <v>2</v>
      </c>
      <c r="E487" s="42">
        <f>COUNTIF(Toernooien!$A$11:$GC$399,B487)</f>
        <v>0</v>
      </c>
      <c r="F487" s="44">
        <f>COUNTIF(Toernooien!$A$11:$GC$399,C487)</f>
        <v>2</v>
      </c>
      <c r="G487" s="18" t="s">
        <v>1863</v>
      </c>
      <c r="M487"/>
      <c r="N487"/>
    </row>
    <row r="488" spans="1:14" x14ac:dyDescent="0.15">
      <c r="A488">
        <f>(A487+1)</f>
        <v>487</v>
      </c>
      <c r="B488" s="27" t="s">
        <v>825</v>
      </c>
      <c r="C488" s="47" t="s">
        <v>1195</v>
      </c>
      <c r="D488" s="37">
        <f>E488+F488</f>
        <v>2</v>
      </c>
      <c r="E488" s="42">
        <f>COUNTIF(Toernooien!$A$11:$GC$399,B488)</f>
        <v>0</v>
      </c>
      <c r="F488" s="44">
        <f>COUNTIF(Toernooien!$A$11:$GC$399,C488)</f>
        <v>2</v>
      </c>
      <c r="G488" s="18"/>
      <c r="M488"/>
      <c r="N488"/>
    </row>
    <row r="489" spans="1:14" x14ac:dyDescent="0.15">
      <c r="A489">
        <f>(A488+1)</f>
        <v>488</v>
      </c>
      <c r="B489" s="27" t="s">
        <v>1235</v>
      </c>
      <c r="C489" s="47" t="s">
        <v>1349</v>
      </c>
      <c r="D489" s="37">
        <f>E489+F489</f>
        <v>2</v>
      </c>
      <c r="E489" s="42">
        <f>COUNTIF(Toernooien!$A$11:$GC$399,B489)</f>
        <v>0</v>
      </c>
      <c r="F489" s="44">
        <f>COUNTIF(Toernooien!$A$11:$GC$399,C489)</f>
        <v>2</v>
      </c>
      <c r="G489" s="18"/>
      <c r="M489"/>
      <c r="N489"/>
    </row>
    <row r="490" spans="1:14" x14ac:dyDescent="0.15">
      <c r="A490">
        <f>(A489+1)</f>
        <v>489</v>
      </c>
      <c r="B490" s="6" t="s">
        <v>3163</v>
      </c>
      <c r="C490" s="47" t="s">
        <v>3160</v>
      </c>
      <c r="D490" s="37">
        <f>E490+F490</f>
        <v>2</v>
      </c>
      <c r="E490" s="42">
        <f>COUNTIF(Toernooien!$A$11:$GC$399,B490)</f>
        <v>0</v>
      </c>
      <c r="F490" s="44">
        <f>COUNTIF(Toernooien!$A$11:$GC$399,C490)</f>
        <v>2</v>
      </c>
      <c r="G490" s="18"/>
      <c r="M490"/>
      <c r="N490"/>
    </row>
    <row r="491" spans="1:14" x14ac:dyDescent="0.15">
      <c r="A491">
        <f>(A490+1)</f>
        <v>490</v>
      </c>
      <c r="B491" t="s">
        <v>2757</v>
      </c>
      <c r="C491" s="47" t="s">
        <v>2711</v>
      </c>
      <c r="D491" s="37">
        <f>E491+F491</f>
        <v>2</v>
      </c>
      <c r="E491" s="42">
        <f>COUNTIF(Toernooien!$A$11:$GC$399,B491)</f>
        <v>0</v>
      </c>
      <c r="F491" s="44">
        <f>COUNTIF(Toernooien!$A$11:$GC$399,C491)</f>
        <v>2</v>
      </c>
      <c r="G491" s="18"/>
      <c r="M491"/>
      <c r="N491"/>
    </row>
    <row r="492" spans="1:14" x14ac:dyDescent="0.15">
      <c r="A492">
        <f>(A491+1)</f>
        <v>491</v>
      </c>
      <c r="B492" s="6" t="s">
        <v>3218</v>
      </c>
      <c r="C492" s="47" t="s">
        <v>3213</v>
      </c>
      <c r="D492" s="37">
        <f>E492+F492</f>
        <v>2</v>
      </c>
      <c r="E492" s="42">
        <f>COUNTIF(Toernooien!$A$11:$GC$399,B492)</f>
        <v>0</v>
      </c>
      <c r="F492" s="44">
        <f>COUNTIF(Toernooien!$A$11:$GC$399,C492)</f>
        <v>2</v>
      </c>
      <c r="G492" s="18"/>
      <c r="M492"/>
      <c r="N492"/>
    </row>
    <row r="493" spans="1:14" x14ac:dyDescent="0.15">
      <c r="A493">
        <f>(A492+1)</f>
        <v>492</v>
      </c>
      <c r="B493" s="27" t="s">
        <v>2436</v>
      </c>
      <c r="C493" s="63" t="s">
        <v>2435</v>
      </c>
      <c r="D493" s="37">
        <f>E493+F493</f>
        <v>2</v>
      </c>
      <c r="E493" s="42">
        <f>COUNTIF(Toernooien!$A$11:$GC$399,B493)</f>
        <v>0</v>
      </c>
      <c r="F493" s="44">
        <f>COUNTIF(Toernooien!$A$11:$GC$399,C493)</f>
        <v>2</v>
      </c>
      <c r="G493" s="18"/>
      <c r="M493"/>
      <c r="N493"/>
    </row>
    <row r="494" spans="1:14" x14ac:dyDescent="0.15">
      <c r="A494">
        <f>(A493+1)</f>
        <v>493</v>
      </c>
      <c r="B494" s="27" t="s">
        <v>92</v>
      </c>
      <c r="C494" s="63" t="s">
        <v>91</v>
      </c>
      <c r="D494" s="37">
        <f>E494+F494</f>
        <v>2</v>
      </c>
      <c r="E494" s="42">
        <f>COUNTIF(Toernooien!$A$11:$GC$399,B494)</f>
        <v>0</v>
      </c>
      <c r="F494" s="44">
        <f>COUNTIF(Toernooien!$A$11:$GC$399,C494)</f>
        <v>2</v>
      </c>
      <c r="G494" s="18"/>
      <c r="M494"/>
      <c r="N494"/>
    </row>
    <row r="495" spans="1:14" x14ac:dyDescent="0.15">
      <c r="A495">
        <f>(A494+1)</f>
        <v>494</v>
      </c>
      <c r="B495" s="27" t="s">
        <v>822</v>
      </c>
      <c r="C495" s="47" t="s">
        <v>1549</v>
      </c>
      <c r="D495" s="37">
        <f>E495+F495</f>
        <v>2</v>
      </c>
      <c r="E495" s="42">
        <f>COUNTIF(Toernooien!$A$11:$GC$399,B495)</f>
        <v>0</v>
      </c>
      <c r="F495" s="44">
        <f>COUNTIF(Toernooien!$A$11:$GC$399,C495)</f>
        <v>2</v>
      </c>
      <c r="G495" s="18" t="s">
        <v>1863</v>
      </c>
      <c r="M495"/>
      <c r="N495"/>
    </row>
    <row r="496" spans="1:14" x14ac:dyDescent="0.15">
      <c r="A496">
        <f>(A495+1)</f>
        <v>495</v>
      </c>
      <c r="B496" s="27" t="s">
        <v>2437</v>
      </c>
      <c r="C496" s="63" t="s">
        <v>2433</v>
      </c>
      <c r="D496" s="37">
        <f>E496+F496</f>
        <v>2</v>
      </c>
      <c r="E496" s="42">
        <f>COUNTIF(Toernooien!$A$11:$GC$399,B496)</f>
        <v>0</v>
      </c>
      <c r="F496" s="44">
        <f>COUNTIF(Toernooien!$A$11:$GC$399,C496)</f>
        <v>2</v>
      </c>
      <c r="G496" s="18"/>
      <c r="M496"/>
      <c r="N496"/>
    </row>
    <row r="497" spans="1:14" x14ac:dyDescent="0.15">
      <c r="A497">
        <f>(A496+1)</f>
        <v>496</v>
      </c>
      <c r="B497" s="6" t="s">
        <v>3257</v>
      </c>
      <c r="C497" s="47" t="s">
        <v>3251</v>
      </c>
      <c r="D497" s="37">
        <f>E497+F497</f>
        <v>2</v>
      </c>
      <c r="E497" s="42">
        <f>COUNTIF(Toernooien!$A$11:$GC$399,B497)</f>
        <v>0</v>
      </c>
      <c r="F497" s="44">
        <f>COUNTIF(Toernooien!$A$11:$GC$399,C497)</f>
        <v>2</v>
      </c>
      <c r="G497" s="18"/>
      <c r="M497"/>
      <c r="N497"/>
    </row>
    <row r="498" spans="1:14" x14ac:dyDescent="0.15">
      <c r="A498">
        <f>(A497+1)</f>
        <v>497</v>
      </c>
      <c r="B498" s="27" t="s">
        <v>2515</v>
      </c>
      <c r="C498" s="47" t="s">
        <v>2507</v>
      </c>
      <c r="D498" s="37">
        <f>E498+F498</f>
        <v>2</v>
      </c>
      <c r="E498" s="42">
        <f>COUNTIF(Toernooien!$A$11:$GC$399,B498)</f>
        <v>0</v>
      </c>
      <c r="F498" s="44">
        <f>COUNTIF(Toernooien!$A$11:$GC$399,C498)</f>
        <v>2</v>
      </c>
      <c r="G498" s="18"/>
      <c r="M498"/>
      <c r="N498"/>
    </row>
    <row r="499" spans="1:14" x14ac:dyDescent="0.15">
      <c r="A499">
        <f>(A498+1)</f>
        <v>498</v>
      </c>
      <c r="B499" s="27" t="s">
        <v>228</v>
      </c>
      <c r="C499" s="63" t="s">
        <v>76</v>
      </c>
      <c r="D499" s="37">
        <f>E499+F499</f>
        <v>2</v>
      </c>
      <c r="E499" s="42">
        <f>COUNTIF(Toernooien!$A$11:$GC$399,B499)</f>
        <v>0</v>
      </c>
      <c r="F499" s="44">
        <f>COUNTIF(Toernooien!$A$11:$GC$399,C499)</f>
        <v>2</v>
      </c>
      <c r="G499" s="18"/>
      <c r="M499"/>
      <c r="N499"/>
    </row>
    <row r="500" spans="1:14" x14ac:dyDescent="0.15">
      <c r="A500">
        <f>(A499+1)</f>
        <v>499</v>
      </c>
      <c r="B500" s="27" t="s">
        <v>367</v>
      </c>
      <c r="C500" s="47" t="s">
        <v>406</v>
      </c>
      <c r="D500" s="37">
        <f>E500+F500</f>
        <v>2</v>
      </c>
      <c r="E500" s="42">
        <f>COUNTIF(Toernooien!$A$11:$GC$399,B500)</f>
        <v>0</v>
      </c>
      <c r="F500" s="44">
        <f>COUNTIF(Toernooien!$A$11:$GC$399,C500)</f>
        <v>2</v>
      </c>
      <c r="G500" s="18"/>
      <c r="M500"/>
      <c r="N500"/>
    </row>
    <row r="501" spans="1:14" x14ac:dyDescent="0.15">
      <c r="A501">
        <f>(A500+1)</f>
        <v>500</v>
      </c>
      <c r="B501" s="27" t="s">
        <v>2531</v>
      </c>
      <c r="C501" s="47" t="s">
        <v>2519</v>
      </c>
      <c r="D501" s="37">
        <f>E501+F501</f>
        <v>2</v>
      </c>
      <c r="E501" s="42">
        <f>COUNTIF(Toernooien!$A$11:$GC$399,B501)</f>
        <v>0</v>
      </c>
      <c r="F501" s="44">
        <f>COUNTIF(Toernooien!$A$11:$GC$399,C501)</f>
        <v>2</v>
      </c>
      <c r="G501" s="18"/>
      <c r="M501"/>
      <c r="N501"/>
    </row>
    <row r="502" spans="1:14" x14ac:dyDescent="0.15">
      <c r="A502">
        <f>(A501+1)</f>
        <v>501</v>
      </c>
      <c r="B502" s="27" t="s">
        <v>722</v>
      </c>
      <c r="C502" s="47" t="s">
        <v>1269</v>
      </c>
      <c r="D502" s="37">
        <f>E502+F502</f>
        <v>2</v>
      </c>
      <c r="E502" s="42">
        <f>COUNTIF(Toernooien!$A$11:$GC$399,B502)</f>
        <v>0</v>
      </c>
      <c r="F502" s="44">
        <f>COUNTIF(Toernooien!$A$11:$GC$399,C502)</f>
        <v>2</v>
      </c>
      <c r="G502" s="18"/>
      <c r="M502"/>
      <c r="N502"/>
    </row>
    <row r="503" spans="1:14" x14ac:dyDescent="0.15">
      <c r="A503">
        <f>(A502+1)</f>
        <v>502</v>
      </c>
      <c r="B503" t="s">
        <v>2787</v>
      </c>
      <c r="C503" s="47" t="s">
        <v>2750</v>
      </c>
      <c r="D503" s="37">
        <f>E503+F503</f>
        <v>2</v>
      </c>
      <c r="E503" s="42">
        <f>COUNTIF(Toernooien!$A$11:$GC$399,B503)</f>
        <v>0</v>
      </c>
      <c r="F503" s="44">
        <f>COUNTIF(Toernooien!$A$11:$GC$399,C503)</f>
        <v>2</v>
      </c>
      <c r="G503" s="18"/>
      <c r="M503"/>
      <c r="N503"/>
    </row>
    <row r="504" spans="1:14" x14ac:dyDescent="0.15">
      <c r="A504">
        <f>(A503+1)</f>
        <v>503</v>
      </c>
      <c r="B504" s="6" t="s">
        <v>3288</v>
      </c>
      <c r="C504" s="47" t="s">
        <v>3286</v>
      </c>
      <c r="D504" s="37">
        <f>E504+F504</f>
        <v>2</v>
      </c>
      <c r="E504" s="42">
        <f>COUNTIF(Toernooien!$A$11:$GC$399,B504)</f>
        <v>0</v>
      </c>
      <c r="F504" s="44">
        <f>COUNTIF(Toernooien!$A$11:$GC$399,C504)</f>
        <v>2</v>
      </c>
      <c r="G504" s="18"/>
      <c r="M504"/>
      <c r="N504"/>
    </row>
    <row r="505" spans="1:14" x14ac:dyDescent="0.15">
      <c r="A505">
        <f>(A504+1)</f>
        <v>504</v>
      </c>
      <c r="B505" t="s">
        <v>2968</v>
      </c>
      <c r="C505" s="47" t="s">
        <v>2961</v>
      </c>
      <c r="D505" s="37">
        <f>E505+F505</f>
        <v>2</v>
      </c>
      <c r="E505" s="42">
        <f>COUNTIF(Toernooien!$A$11:$GC$399,B505)</f>
        <v>0</v>
      </c>
      <c r="F505" s="44">
        <f>COUNTIF(Toernooien!$A$11:$GC$399,C505)</f>
        <v>2</v>
      </c>
      <c r="G505" s="18"/>
      <c r="M505"/>
      <c r="N505"/>
    </row>
    <row r="506" spans="1:14" x14ac:dyDescent="0.15">
      <c r="A506">
        <f>(A505+1)</f>
        <v>505</v>
      </c>
      <c r="B506" s="27" t="s">
        <v>1215</v>
      </c>
      <c r="C506" s="47" t="s">
        <v>1105</v>
      </c>
      <c r="D506" s="37">
        <f>E506+F506</f>
        <v>2</v>
      </c>
      <c r="E506" s="42">
        <f>COUNTIF(Toernooien!$A$11:$GC$399,B506)</f>
        <v>0</v>
      </c>
      <c r="F506" s="44">
        <f>COUNTIF(Toernooien!$A$11:$GC$399,C506)</f>
        <v>2</v>
      </c>
      <c r="G506" s="18"/>
      <c r="M506"/>
      <c r="N506"/>
    </row>
    <row r="507" spans="1:14" x14ac:dyDescent="0.15">
      <c r="A507">
        <f>(A506+1)</f>
        <v>506</v>
      </c>
      <c r="B507" s="27" t="s">
        <v>291</v>
      </c>
      <c r="C507" s="63" t="s">
        <v>292</v>
      </c>
      <c r="D507" s="37">
        <f>E507+F507</f>
        <v>2</v>
      </c>
      <c r="E507" s="42">
        <f>COUNTIF(Toernooien!$A$11:$GC$399,B507)</f>
        <v>0</v>
      </c>
      <c r="F507" s="44">
        <f>COUNTIF(Toernooien!$A$11:$GC$399,C507)</f>
        <v>2</v>
      </c>
      <c r="G507" s="18"/>
      <c r="M507"/>
      <c r="N507"/>
    </row>
    <row r="508" spans="1:14" x14ac:dyDescent="0.15">
      <c r="A508">
        <f>(A507+1)</f>
        <v>507</v>
      </c>
      <c r="B508" s="27" t="s">
        <v>483</v>
      </c>
      <c r="C508" s="47" t="s">
        <v>444</v>
      </c>
      <c r="D508" s="37">
        <f>E508+F508</f>
        <v>2</v>
      </c>
      <c r="E508" s="42">
        <f>COUNTIF(Toernooien!$A$11:$GC$399,B508)</f>
        <v>0</v>
      </c>
      <c r="F508" s="44">
        <f>COUNTIF(Toernooien!$A$11:$GC$399,C508)</f>
        <v>2</v>
      </c>
      <c r="G508" s="18"/>
      <c r="M508"/>
      <c r="N508"/>
    </row>
    <row r="509" spans="1:14" x14ac:dyDescent="0.15">
      <c r="A509">
        <f>(A508+1)</f>
        <v>508</v>
      </c>
      <c r="B509" s="27" t="s">
        <v>1443</v>
      </c>
      <c r="C509" s="47" t="s">
        <v>1355</v>
      </c>
      <c r="D509" s="37">
        <f>E509+F509</f>
        <v>2</v>
      </c>
      <c r="E509" s="42">
        <f>COUNTIF(Toernooien!$A$11:$GC$399,B509)</f>
        <v>0</v>
      </c>
      <c r="F509" s="44">
        <f>COUNTIF(Toernooien!$A$11:$GC$399,C509)</f>
        <v>2</v>
      </c>
      <c r="G509" s="18"/>
      <c r="M509"/>
      <c r="N509"/>
    </row>
    <row r="510" spans="1:14" x14ac:dyDescent="0.15">
      <c r="A510">
        <f>(A509+1)</f>
        <v>509</v>
      </c>
      <c r="B510" t="s">
        <v>2643</v>
      </c>
      <c r="C510" s="47" t="s">
        <v>2636</v>
      </c>
      <c r="D510" s="37">
        <f>E510+F510</f>
        <v>2</v>
      </c>
      <c r="E510" s="42">
        <f>COUNTIF(Toernooien!$A$11:$GC$399,B510)</f>
        <v>0</v>
      </c>
      <c r="F510" s="44">
        <f>COUNTIF(Toernooien!$A$11:$GC$399,C510)</f>
        <v>2</v>
      </c>
      <c r="G510" s="18"/>
      <c r="M510"/>
      <c r="N510"/>
    </row>
    <row r="511" spans="1:14" x14ac:dyDescent="0.15">
      <c r="A511">
        <f>(A510+1)</f>
        <v>510</v>
      </c>
      <c r="B511" s="27" t="s">
        <v>644</v>
      </c>
      <c r="C511" s="47" t="s">
        <v>1945</v>
      </c>
      <c r="D511" s="37">
        <f>E511+F511</f>
        <v>2</v>
      </c>
      <c r="E511" s="42">
        <f>COUNTIF(Toernooien!$A$11:$GC$399,B511)</f>
        <v>0</v>
      </c>
      <c r="F511" s="44">
        <f>COUNTIF(Toernooien!$A$11:$GC$399,C511)</f>
        <v>2</v>
      </c>
      <c r="G511" s="18"/>
      <c r="M511"/>
      <c r="N511"/>
    </row>
    <row r="512" spans="1:14" x14ac:dyDescent="0.15">
      <c r="A512">
        <f>(A511+1)</f>
        <v>511</v>
      </c>
      <c r="B512" s="27" t="s">
        <v>229</v>
      </c>
      <c r="C512" s="47" t="s">
        <v>230</v>
      </c>
      <c r="D512" s="37">
        <f>E512+F512</f>
        <v>2</v>
      </c>
      <c r="E512" s="42">
        <f>COUNTIF(Toernooien!$A$11:$GC$399,B512)</f>
        <v>0</v>
      </c>
      <c r="F512" s="44">
        <f>COUNTIF(Toernooien!$A$11:$GC$399,C512)</f>
        <v>2</v>
      </c>
      <c r="G512" s="18"/>
      <c r="M512"/>
      <c r="N512"/>
    </row>
    <row r="513" spans="1:14" x14ac:dyDescent="0.15">
      <c r="A513">
        <f>(A512+1)</f>
        <v>512</v>
      </c>
      <c r="B513" s="6" t="s">
        <v>3291</v>
      </c>
      <c r="C513" s="47" t="s">
        <v>3280</v>
      </c>
      <c r="D513" s="37">
        <f>E513+F513</f>
        <v>2</v>
      </c>
      <c r="E513" s="42">
        <f>COUNTIF(Toernooien!$A$11:$GC$399,B513)</f>
        <v>0</v>
      </c>
      <c r="F513" s="44">
        <f>COUNTIF(Toernooien!$A$11:$GC$399,C513)</f>
        <v>2</v>
      </c>
      <c r="G513" s="18"/>
      <c r="M513"/>
      <c r="N513"/>
    </row>
    <row r="514" spans="1:14" x14ac:dyDescent="0.15">
      <c r="A514">
        <f>(A513+1)</f>
        <v>513</v>
      </c>
      <c r="B514" s="27" t="s">
        <v>123</v>
      </c>
      <c r="C514" s="63" t="s">
        <v>124</v>
      </c>
      <c r="D514" s="37">
        <f>E514+F514</f>
        <v>2</v>
      </c>
      <c r="E514" s="42">
        <f>COUNTIF(Toernooien!$A$11:$GC$399,B514)</f>
        <v>0</v>
      </c>
      <c r="F514" s="44">
        <f>COUNTIF(Toernooien!$A$11:$GC$399,C514)</f>
        <v>2</v>
      </c>
      <c r="G514" s="18"/>
      <c r="M514"/>
      <c r="N514"/>
    </row>
    <row r="515" spans="1:14" x14ac:dyDescent="0.15">
      <c r="A515">
        <f>(A514+1)</f>
        <v>514</v>
      </c>
      <c r="B515" t="s">
        <v>2895</v>
      </c>
      <c r="C515" s="47" t="s">
        <v>2886</v>
      </c>
      <c r="D515" s="37">
        <f>E515+F515</f>
        <v>2</v>
      </c>
      <c r="E515" s="42">
        <f>COUNTIF(Toernooien!$A$11:$GC$399,B515)</f>
        <v>0</v>
      </c>
      <c r="F515" s="44">
        <f>COUNTIF(Toernooien!$A$11:$GC$399,C515)</f>
        <v>2</v>
      </c>
      <c r="G515" s="18"/>
      <c r="M515"/>
      <c r="N515"/>
    </row>
    <row r="516" spans="1:14" x14ac:dyDescent="0.15">
      <c r="A516">
        <f>(A515+1)</f>
        <v>515</v>
      </c>
      <c r="B516" s="27" t="s">
        <v>643</v>
      </c>
      <c r="C516" s="47" t="s">
        <v>1709</v>
      </c>
      <c r="D516" s="37">
        <f>E516+F516</f>
        <v>2</v>
      </c>
      <c r="E516" s="42">
        <f>COUNTIF(Toernooien!$A$11:$GC$399,B516)</f>
        <v>0</v>
      </c>
      <c r="F516" s="44">
        <f>COUNTIF(Toernooien!$A$11:$GC$399,C516)</f>
        <v>2</v>
      </c>
      <c r="G516" s="18"/>
      <c r="M516"/>
      <c r="N516"/>
    </row>
    <row r="517" spans="1:14" x14ac:dyDescent="0.15">
      <c r="A517">
        <f>(A516+1)</f>
        <v>516</v>
      </c>
      <c r="B517" s="27" t="s">
        <v>815</v>
      </c>
      <c r="C517" s="47" t="s">
        <v>1531</v>
      </c>
      <c r="D517" s="37">
        <f>E517+F517</f>
        <v>2</v>
      </c>
      <c r="E517" s="42">
        <f>COUNTIF(Toernooien!$A$11:$GC$399,B517)</f>
        <v>0</v>
      </c>
      <c r="F517" s="44">
        <f>COUNTIF(Toernooien!$A$11:$GC$399,C517)</f>
        <v>2</v>
      </c>
      <c r="G517" s="18"/>
      <c r="M517"/>
      <c r="N517"/>
    </row>
    <row r="518" spans="1:14" x14ac:dyDescent="0.15">
      <c r="A518">
        <f>(A517+1)</f>
        <v>517</v>
      </c>
      <c r="B518" s="27" t="s">
        <v>798</v>
      </c>
      <c r="C518" s="47" t="s">
        <v>1014</v>
      </c>
      <c r="D518" s="37">
        <f>E518+F518</f>
        <v>2</v>
      </c>
      <c r="E518" s="42">
        <f>COUNTIF(Toernooien!$A$11:$GC$399,B518)</f>
        <v>0</v>
      </c>
      <c r="F518" s="44">
        <f>COUNTIF(Toernooien!$A$11:$GC$399,C518)</f>
        <v>2</v>
      </c>
      <c r="G518" s="18"/>
      <c r="M518"/>
      <c r="N518"/>
    </row>
    <row r="519" spans="1:14" x14ac:dyDescent="0.15">
      <c r="A519">
        <f>(A518+1)</f>
        <v>518</v>
      </c>
      <c r="B519" s="27" t="s">
        <v>995</v>
      </c>
      <c r="C519" s="47" t="s">
        <v>1384</v>
      </c>
      <c r="D519" s="37">
        <f>E519+F519</f>
        <v>2</v>
      </c>
      <c r="E519" s="42">
        <f>COUNTIF(Toernooien!$A$11:$GC$399,B519)</f>
        <v>0</v>
      </c>
      <c r="F519" s="44">
        <f>COUNTIF(Toernooien!$A$11:$GC$399,C519)</f>
        <v>2</v>
      </c>
      <c r="G519" s="18" t="s">
        <v>1863</v>
      </c>
      <c r="M519"/>
      <c r="N519"/>
    </row>
    <row r="520" spans="1:14" x14ac:dyDescent="0.15">
      <c r="A520">
        <f>(A519+1)</f>
        <v>519</v>
      </c>
      <c r="B520" s="27" t="s">
        <v>2533</v>
      </c>
      <c r="C520" s="63" t="s">
        <v>2523</v>
      </c>
      <c r="D520" s="37">
        <f>E520+F520</f>
        <v>2</v>
      </c>
      <c r="E520" s="42">
        <f>COUNTIF(Toernooien!$A$11:$GC$399,B520)</f>
        <v>0</v>
      </c>
      <c r="F520" s="44">
        <f>COUNTIF(Toernooien!$A$11:$GC$399,C520)</f>
        <v>2</v>
      </c>
      <c r="G520" s="18"/>
      <c r="M520"/>
      <c r="N520"/>
    </row>
    <row r="521" spans="1:14" x14ac:dyDescent="0.15">
      <c r="A521">
        <f>(A520+1)</f>
        <v>520</v>
      </c>
      <c r="B521" s="27" t="s">
        <v>94</v>
      </c>
      <c r="C521" s="63" t="s">
        <v>93</v>
      </c>
      <c r="D521" s="37">
        <f>E521+F521</f>
        <v>2</v>
      </c>
      <c r="E521" s="42">
        <f>COUNTIF(Toernooien!$A$11:$GC$399,B521)</f>
        <v>0</v>
      </c>
      <c r="F521" s="44">
        <f>COUNTIF(Toernooien!$A$11:$GC$399,C521)</f>
        <v>2</v>
      </c>
      <c r="G521" s="18"/>
      <c r="M521"/>
      <c r="N521"/>
    </row>
    <row r="522" spans="1:14" x14ac:dyDescent="0.15">
      <c r="A522">
        <f>(A521+1)</f>
        <v>521</v>
      </c>
      <c r="B522" s="27" t="s">
        <v>640</v>
      </c>
      <c r="C522" s="47" t="s">
        <v>1917</v>
      </c>
      <c r="D522" s="37">
        <f>E522+F522</f>
        <v>2</v>
      </c>
      <c r="E522" s="42">
        <f>COUNTIF(Toernooien!$A$11:$GC$399,B522)</f>
        <v>0</v>
      </c>
      <c r="F522" s="44">
        <f>COUNTIF(Toernooien!$A$11:$GC$399,C522)</f>
        <v>2</v>
      </c>
      <c r="G522" s="18"/>
      <c r="M522"/>
      <c r="N522"/>
    </row>
    <row r="523" spans="1:14" x14ac:dyDescent="0.15">
      <c r="A523">
        <f>(A522+1)</f>
        <v>522</v>
      </c>
      <c r="B523" s="27" t="s">
        <v>814</v>
      </c>
      <c r="C523" s="47" t="s">
        <v>2039</v>
      </c>
      <c r="D523" s="37">
        <f>E523+F523</f>
        <v>2</v>
      </c>
      <c r="E523" s="42">
        <f>COUNTIF(Toernooien!$A$11:$GC$399,B523)</f>
        <v>0</v>
      </c>
      <c r="F523" s="44">
        <f>COUNTIF(Toernooien!$A$11:$GC$399,C523)</f>
        <v>2</v>
      </c>
      <c r="G523" s="18"/>
      <c r="M523"/>
      <c r="N523"/>
    </row>
    <row r="524" spans="1:14" x14ac:dyDescent="0.15">
      <c r="A524">
        <f>(A523+1)</f>
        <v>523</v>
      </c>
      <c r="B524" s="27" t="s">
        <v>388</v>
      </c>
      <c r="C524" s="47" t="s">
        <v>448</v>
      </c>
      <c r="D524" s="37">
        <f>E524+F524</f>
        <v>2</v>
      </c>
      <c r="E524" s="42">
        <f>COUNTIF(Toernooien!$A$11:$GC$399,B524)</f>
        <v>0</v>
      </c>
      <c r="F524" s="44">
        <f>COUNTIF(Toernooien!$A$11:$GC$399,C524)</f>
        <v>2</v>
      </c>
      <c r="G524" s="18"/>
      <c r="M524"/>
      <c r="N524"/>
    </row>
    <row r="525" spans="1:14" x14ac:dyDescent="0.15">
      <c r="A525">
        <f>(A524+1)</f>
        <v>524</v>
      </c>
      <c r="B525" s="6" t="s">
        <v>3260</v>
      </c>
      <c r="C525" s="47" t="s">
        <v>3250</v>
      </c>
      <c r="D525" s="37">
        <f>E525+F525</f>
        <v>2</v>
      </c>
      <c r="E525" s="42">
        <f>COUNTIF(Toernooien!$A$11:$GC$399,B525)</f>
        <v>0</v>
      </c>
      <c r="F525" s="44">
        <f>COUNTIF(Toernooien!$A$11:$GC$399,C525)</f>
        <v>2</v>
      </c>
      <c r="G525" s="18"/>
      <c r="M525"/>
      <c r="N525"/>
    </row>
    <row r="526" spans="1:14" x14ac:dyDescent="0.15">
      <c r="A526">
        <f>(A525+1)</f>
        <v>525</v>
      </c>
      <c r="B526" s="27" t="s">
        <v>639</v>
      </c>
      <c r="C526" s="47" t="s">
        <v>1640</v>
      </c>
      <c r="D526" s="37">
        <f>E526+F526</f>
        <v>2</v>
      </c>
      <c r="E526" s="42">
        <f>COUNTIF(Toernooien!$A$11:$GC$399,B526)</f>
        <v>0</v>
      </c>
      <c r="F526" s="44">
        <f>COUNTIF(Toernooien!$A$11:$GC$399,C526)</f>
        <v>2</v>
      </c>
      <c r="G526" s="18"/>
      <c r="M526"/>
      <c r="N526"/>
    </row>
    <row r="527" spans="1:14" x14ac:dyDescent="0.15">
      <c r="A527">
        <f>(A526+1)</f>
        <v>526</v>
      </c>
      <c r="B527" s="27" t="s">
        <v>127</v>
      </c>
      <c r="C527" s="63" t="s">
        <v>128</v>
      </c>
      <c r="D527" s="37">
        <f>E527+F527</f>
        <v>2</v>
      </c>
      <c r="E527" s="42">
        <f>COUNTIF(Toernooien!$A$11:$GC$399,B527)</f>
        <v>0</v>
      </c>
      <c r="F527" s="44">
        <f>COUNTIF(Toernooien!$A$11:$GC$399,C527)</f>
        <v>2</v>
      </c>
      <c r="G527" s="18"/>
      <c r="M527"/>
      <c r="N527"/>
    </row>
    <row r="528" spans="1:14" x14ac:dyDescent="0.15">
      <c r="A528">
        <f>(A527+1)</f>
        <v>527</v>
      </c>
      <c r="B528" s="27" t="s">
        <v>642</v>
      </c>
      <c r="C528" s="47" t="s">
        <v>2138</v>
      </c>
      <c r="D528" s="37">
        <f>E528+F528</f>
        <v>2</v>
      </c>
      <c r="E528" s="42">
        <f>COUNTIF(Toernooien!$A$11:$GC$399,B528)</f>
        <v>0</v>
      </c>
      <c r="F528" s="44">
        <f>COUNTIF(Toernooien!$A$11:$GC$399,C528)</f>
        <v>2</v>
      </c>
      <c r="G528" s="18"/>
      <c r="M528"/>
      <c r="N528"/>
    </row>
    <row r="529" spans="1:14" x14ac:dyDescent="0.15">
      <c r="A529">
        <f>(A528+1)</f>
        <v>528</v>
      </c>
      <c r="B529" s="27" t="s">
        <v>964</v>
      </c>
      <c r="C529" s="47" t="s">
        <v>1132</v>
      </c>
      <c r="D529" s="37">
        <f>E529+F529</f>
        <v>2</v>
      </c>
      <c r="E529" s="42">
        <f>COUNTIF(Toernooien!$A$11:$GC$399,B529)</f>
        <v>0</v>
      </c>
      <c r="F529" s="44">
        <f>COUNTIF(Toernooien!$A$11:$GC$399,C529)</f>
        <v>2</v>
      </c>
      <c r="G529" s="18"/>
      <c r="M529"/>
      <c r="N529"/>
    </row>
    <row r="530" spans="1:14" x14ac:dyDescent="0.15">
      <c r="A530">
        <f>(A529+1)</f>
        <v>529</v>
      </c>
      <c r="B530" s="6" t="s">
        <v>3278</v>
      </c>
      <c r="C530" s="47" t="s">
        <v>3270</v>
      </c>
      <c r="D530" s="37">
        <f>E530+F530</f>
        <v>2</v>
      </c>
      <c r="E530" s="42">
        <f>COUNTIF(Toernooien!$A$11:$GC$399,B530)</f>
        <v>0</v>
      </c>
      <c r="F530" s="44">
        <f>COUNTIF(Toernooien!$A$11:$GC$399,C530)</f>
        <v>2</v>
      </c>
      <c r="G530" s="18"/>
      <c r="M530"/>
      <c r="N530"/>
    </row>
    <row r="531" spans="1:14" x14ac:dyDescent="0.15">
      <c r="A531">
        <f>(A530+1)</f>
        <v>530</v>
      </c>
      <c r="B531" s="27" t="s">
        <v>637</v>
      </c>
      <c r="C531" s="47" t="s">
        <v>1639</v>
      </c>
      <c r="D531" s="37">
        <f>E531+F531</f>
        <v>2</v>
      </c>
      <c r="E531" s="42">
        <f>COUNTIF(Toernooien!$A$11:$GC$399,B531)</f>
        <v>0</v>
      </c>
      <c r="F531" s="44">
        <f>COUNTIF(Toernooien!$A$11:$GC$399,C531)</f>
        <v>2</v>
      </c>
      <c r="G531" s="18" t="s">
        <v>1863</v>
      </c>
      <c r="M531"/>
      <c r="N531"/>
    </row>
    <row r="532" spans="1:14" x14ac:dyDescent="0.15">
      <c r="A532">
        <f>(A531+1)</f>
        <v>531</v>
      </c>
      <c r="B532" s="27" t="s">
        <v>999</v>
      </c>
      <c r="C532" s="47" t="s">
        <v>989</v>
      </c>
      <c r="D532" s="37">
        <f>E532+F532</f>
        <v>2</v>
      </c>
      <c r="E532" s="42">
        <f>COUNTIF(Toernooien!$A$11:$GC$399,B532)</f>
        <v>0</v>
      </c>
      <c r="F532" s="44">
        <f>COUNTIF(Toernooien!$A$11:$GC$399,C532)</f>
        <v>2</v>
      </c>
      <c r="G532" s="18"/>
      <c r="M532"/>
      <c r="N532"/>
    </row>
    <row r="533" spans="1:14" x14ac:dyDescent="0.15">
      <c r="A533">
        <f>(A532+1)</f>
        <v>532</v>
      </c>
      <c r="B533" s="6" t="s">
        <v>3072</v>
      </c>
      <c r="C533" s="47" t="s">
        <v>3068</v>
      </c>
      <c r="D533" s="37">
        <f>E533+F533</f>
        <v>2</v>
      </c>
      <c r="E533" s="42">
        <f>COUNTIF(Toernooien!$A$11:$GC$399,B533)</f>
        <v>0</v>
      </c>
      <c r="F533" s="44">
        <f>COUNTIF(Toernooien!$A$11:$GC$399,C533)</f>
        <v>2</v>
      </c>
      <c r="G533" s="18"/>
      <c r="M533"/>
      <c r="N533"/>
    </row>
    <row r="534" spans="1:14" x14ac:dyDescent="0.15">
      <c r="A534">
        <f>(A533+1)</f>
        <v>533</v>
      </c>
      <c r="B534" s="27" t="s">
        <v>216</v>
      </c>
      <c r="C534" s="63" t="s">
        <v>217</v>
      </c>
      <c r="D534" s="37">
        <f>E534+F534</f>
        <v>2</v>
      </c>
      <c r="E534" s="42">
        <f>COUNTIF(Toernooien!$A$11:$GC$399,B534)</f>
        <v>0</v>
      </c>
      <c r="F534" s="44">
        <f>COUNTIF(Toernooien!$A$11:$GC$399,C534)</f>
        <v>2</v>
      </c>
      <c r="G534" s="18"/>
      <c r="M534"/>
      <c r="N534"/>
    </row>
    <row r="535" spans="1:14" x14ac:dyDescent="0.15">
      <c r="A535">
        <f>(A534+1)</f>
        <v>534</v>
      </c>
      <c r="B535" s="27" t="s">
        <v>636</v>
      </c>
      <c r="C535" s="47" t="s">
        <v>1306</v>
      </c>
      <c r="D535" s="37">
        <f>E535+F535</f>
        <v>2</v>
      </c>
      <c r="E535" s="42">
        <f>COUNTIF(Toernooien!$A$11:$GC$399,B535)</f>
        <v>0</v>
      </c>
      <c r="F535" s="44">
        <f>COUNTIF(Toernooien!$A$11:$GC$399,C535)</f>
        <v>2</v>
      </c>
      <c r="G535" s="18"/>
      <c r="M535"/>
      <c r="N535"/>
    </row>
    <row r="536" spans="1:14" x14ac:dyDescent="0.15">
      <c r="A536">
        <f>(A535+1)</f>
        <v>535</v>
      </c>
      <c r="B536" s="27" t="s">
        <v>635</v>
      </c>
      <c r="C536" s="47" t="s">
        <v>1088</v>
      </c>
      <c r="D536" s="37">
        <f>E536+F536</f>
        <v>2</v>
      </c>
      <c r="E536" s="42">
        <f>COUNTIF(Toernooien!$A$11:$GC$399,B536)</f>
        <v>0</v>
      </c>
      <c r="F536" s="44">
        <f>COUNTIF(Toernooien!$A$11:$GC$399,C536)</f>
        <v>2</v>
      </c>
      <c r="G536" s="18" t="s">
        <v>1863</v>
      </c>
      <c r="M536"/>
      <c r="N536"/>
    </row>
    <row r="537" spans="1:14" x14ac:dyDescent="0.15">
      <c r="A537">
        <f>(A536+1)</f>
        <v>536</v>
      </c>
      <c r="B537" s="27" t="s">
        <v>1214</v>
      </c>
      <c r="C537" s="47" t="s">
        <v>896</v>
      </c>
      <c r="D537" s="37">
        <f>E537+F537</f>
        <v>2</v>
      </c>
      <c r="E537" s="42">
        <f>COUNTIF(Toernooien!$A$11:$GC$399,B537)</f>
        <v>0</v>
      </c>
      <c r="F537" s="44">
        <f>COUNTIF(Toernooien!$A$11:$GC$399,C537)</f>
        <v>2</v>
      </c>
      <c r="G537" s="18"/>
      <c r="M537"/>
      <c r="N537"/>
    </row>
    <row r="538" spans="1:14" x14ac:dyDescent="0.15">
      <c r="A538">
        <f>(A537+1)</f>
        <v>537</v>
      </c>
      <c r="B538" s="27" t="s">
        <v>634</v>
      </c>
      <c r="C538" s="47" t="s">
        <v>1742</v>
      </c>
      <c r="D538" s="37">
        <f>E538+F538</f>
        <v>2</v>
      </c>
      <c r="E538" s="42">
        <f>COUNTIF(Toernooien!$A$11:$GC$399,B538)</f>
        <v>0</v>
      </c>
      <c r="F538" s="44">
        <f>COUNTIF(Toernooien!$A$11:$GC$399,C538)</f>
        <v>2</v>
      </c>
      <c r="G538" s="18"/>
      <c r="M538"/>
      <c r="N538"/>
    </row>
    <row r="539" spans="1:14" x14ac:dyDescent="0.15">
      <c r="A539">
        <f>(A538+1)</f>
        <v>538</v>
      </c>
      <c r="B539" s="6" t="s">
        <v>3080</v>
      </c>
      <c r="C539" s="47" t="s">
        <v>3076</v>
      </c>
      <c r="D539" s="37">
        <f>E539+F539</f>
        <v>2</v>
      </c>
      <c r="E539" s="42">
        <f>COUNTIF(Toernooien!$A$11:$GC$399,B539)</f>
        <v>0</v>
      </c>
      <c r="F539" s="44">
        <f>COUNTIF(Toernooien!$A$11:$GC$399,C539)</f>
        <v>2</v>
      </c>
      <c r="G539" s="18"/>
      <c r="M539"/>
      <c r="N539"/>
    </row>
    <row r="540" spans="1:14" x14ac:dyDescent="0.15">
      <c r="A540">
        <f>(A539+1)</f>
        <v>539</v>
      </c>
      <c r="B540" t="s">
        <v>2664</v>
      </c>
      <c r="C540" s="47" t="s">
        <v>2659</v>
      </c>
      <c r="D540" s="37">
        <f>E540+F540</f>
        <v>2</v>
      </c>
      <c r="E540" s="42">
        <f>COUNTIF(Toernooien!$A$11:$GC$399,B540)</f>
        <v>0</v>
      </c>
      <c r="F540" s="44">
        <f>COUNTIF(Toernooien!$A$11:$GC$399,C540)</f>
        <v>2</v>
      </c>
      <c r="G540" s="18"/>
      <c r="M540"/>
      <c r="N540"/>
    </row>
    <row r="541" spans="1:14" x14ac:dyDescent="0.15">
      <c r="A541">
        <f>(A540+1)</f>
        <v>540</v>
      </c>
      <c r="B541" s="27" t="s">
        <v>633</v>
      </c>
      <c r="C541" s="47" t="s">
        <v>1287</v>
      </c>
      <c r="D541" s="37">
        <f>E541+F541</f>
        <v>2</v>
      </c>
      <c r="E541" s="42">
        <f>COUNTIF(Toernooien!$A$11:$GC$399,B541)</f>
        <v>0</v>
      </c>
      <c r="F541" s="44">
        <f>COUNTIF(Toernooien!$A$11:$GC$399,C541)</f>
        <v>2</v>
      </c>
      <c r="G541" s="18"/>
      <c r="M541"/>
      <c r="N541"/>
    </row>
    <row r="542" spans="1:14" x14ac:dyDescent="0.15">
      <c r="A542">
        <f>(A541+1)</f>
        <v>541</v>
      </c>
      <c r="B542" s="6" t="s">
        <v>3246</v>
      </c>
      <c r="C542" s="47" t="s">
        <v>3238</v>
      </c>
      <c r="D542" s="37">
        <f>E542+F542</f>
        <v>2</v>
      </c>
      <c r="E542" s="42">
        <f>COUNTIF(Toernooien!$A$11:$GC$399,B542)</f>
        <v>0</v>
      </c>
      <c r="F542" s="44">
        <f>COUNTIF(Toernooien!$A$11:$GC$399,C542)</f>
        <v>2</v>
      </c>
      <c r="G542" s="18"/>
      <c r="M542"/>
      <c r="N542"/>
    </row>
    <row r="543" spans="1:14" x14ac:dyDescent="0.15">
      <c r="A543">
        <f>(A542+1)</f>
        <v>542</v>
      </c>
      <c r="B543" t="s">
        <v>2774</v>
      </c>
      <c r="C543" s="47" t="s">
        <v>2737</v>
      </c>
      <c r="D543" s="37">
        <f>E543+F543</f>
        <v>2</v>
      </c>
      <c r="E543" s="42">
        <f>COUNTIF(Toernooien!$A$11:$GC$399,B543)</f>
        <v>0</v>
      </c>
      <c r="F543" s="44">
        <f>COUNTIF(Toernooien!$A$11:$GC$399,C543)</f>
        <v>2</v>
      </c>
      <c r="G543" s="18"/>
      <c r="M543"/>
      <c r="N543"/>
    </row>
    <row r="544" spans="1:14" x14ac:dyDescent="0.15">
      <c r="A544">
        <f>(A543+1)</f>
        <v>543</v>
      </c>
      <c r="B544" t="s">
        <v>2865</v>
      </c>
      <c r="C544" s="47" t="s">
        <v>2862</v>
      </c>
      <c r="D544" s="37">
        <f>E544+F544</f>
        <v>2</v>
      </c>
      <c r="E544" s="42">
        <f>COUNTIF(Toernooien!$A$11:$GC$399,B544)</f>
        <v>0</v>
      </c>
      <c r="F544" s="44">
        <f>COUNTIF(Toernooien!$A$11:$GC$399,C544)</f>
        <v>2</v>
      </c>
      <c r="G544" s="18"/>
      <c r="M544"/>
      <c r="N544"/>
    </row>
    <row r="545" spans="1:14" x14ac:dyDescent="0.15">
      <c r="A545">
        <f>(A544+1)</f>
        <v>544</v>
      </c>
      <c r="B545" s="27" t="s">
        <v>1160</v>
      </c>
      <c r="C545" s="47" t="s">
        <v>1340</v>
      </c>
      <c r="D545" s="37">
        <f>E545+F545</f>
        <v>2</v>
      </c>
      <c r="E545" s="42">
        <f>COUNTIF(Toernooien!$A$11:$GC$399,B545)</f>
        <v>0</v>
      </c>
      <c r="F545" s="44">
        <f>COUNTIF(Toernooien!$A$11:$GC$399,C545)</f>
        <v>2</v>
      </c>
      <c r="G545" s="18"/>
      <c r="M545"/>
      <c r="N545"/>
    </row>
    <row r="546" spans="1:14" x14ac:dyDescent="0.15">
      <c r="A546">
        <f>(A545+1)</f>
        <v>545</v>
      </c>
      <c r="B546" s="27" t="s">
        <v>2413</v>
      </c>
      <c r="C546" s="63" t="s">
        <v>2539</v>
      </c>
      <c r="D546" s="37">
        <f>E546+F546</f>
        <v>2</v>
      </c>
      <c r="E546" s="42">
        <f>COUNTIF(Toernooien!$A$11:$GC$399,B546)</f>
        <v>0</v>
      </c>
      <c r="F546" s="44">
        <f>COUNTIF(Toernooien!$A$11:$GC$399,C546)</f>
        <v>2</v>
      </c>
      <c r="G546" s="18"/>
      <c r="M546"/>
      <c r="N546"/>
    </row>
    <row r="547" spans="1:14" x14ac:dyDescent="0.15">
      <c r="A547">
        <f>(A546+1)</f>
        <v>546</v>
      </c>
      <c r="B547" s="27" t="s">
        <v>131</v>
      </c>
      <c r="C547" s="63" t="s">
        <v>132</v>
      </c>
      <c r="D547" s="37">
        <f>E547+F547</f>
        <v>2</v>
      </c>
      <c r="E547" s="42">
        <f>COUNTIF(Toernooien!$A$11:$GC$399,B547)</f>
        <v>0</v>
      </c>
      <c r="F547" s="44">
        <f>COUNTIF(Toernooien!$A$11:$GC$399,C547)</f>
        <v>2</v>
      </c>
      <c r="G547" s="18"/>
      <c r="M547"/>
      <c r="N547"/>
    </row>
    <row r="548" spans="1:14" x14ac:dyDescent="0.15">
      <c r="A548">
        <f>(A547+1)</f>
        <v>547</v>
      </c>
      <c r="B548" t="s">
        <v>2676</v>
      </c>
      <c r="C548" s="47" t="s">
        <v>2670</v>
      </c>
      <c r="D548" s="37">
        <f>E548+F548</f>
        <v>2</v>
      </c>
      <c r="E548" s="42">
        <f>COUNTIF(Toernooien!$A$11:$GC$399,B548)</f>
        <v>0</v>
      </c>
      <c r="F548" s="44">
        <f>COUNTIF(Toernooien!$A$11:$GC$399,C548)</f>
        <v>2</v>
      </c>
      <c r="G548" s="18"/>
      <c r="M548"/>
      <c r="N548"/>
    </row>
    <row r="549" spans="1:14" x14ac:dyDescent="0.15">
      <c r="A549">
        <f>(A548+1)</f>
        <v>548</v>
      </c>
      <c r="B549" s="6" t="s">
        <v>3085</v>
      </c>
      <c r="C549" s="47" t="s">
        <v>3084</v>
      </c>
      <c r="D549" s="37">
        <f>E549+F549</f>
        <v>2</v>
      </c>
      <c r="E549" s="42">
        <f>COUNTIF(Toernooien!$A$11:$GC$399,B549)</f>
        <v>0</v>
      </c>
      <c r="F549" s="44">
        <f>COUNTIF(Toernooien!$A$11:$GC$399,C549)</f>
        <v>2</v>
      </c>
      <c r="G549" s="18"/>
      <c r="M549"/>
      <c r="N549"/>
    </row>
    <row r="550" spans="1:14" x14ac:dyDescent="0.15">
      <c r="A550">
        <f>(A549+1)</f>
        <v>549</v>
      </c>
      <c r="B550" s="27" t="s">
        <v>632</v>
      </c>
      <c r="C550" s="47" t="s">
        <v>1484</v>
      </c>
      <c r="D550" s="37">
        <f>E550+F550</f>
        <v>2</v>
      </c>
      <c r="E550" s="42">
        <f>COUNTIF(Toernooien!$A$11:$GC$399,B550)</f>
        <v>0</v>
      </c>
      <c r="F550" s="44">
        <f>COUNTIF(Toernooien!$A$11:$GC$399,C550)</f>
        <v>2</v>
      </c>
      <c r="G550" s="18"/>
      <c r="M550"/>
      <c r="N550"/>
    </row>
    <row r="551" spans="1:14" x14ac:dyDescent="0.15">
      <c r="A551">
        <f>(A550+1)</f>
        <v>550</v>
      </c>
      <c r="B551" s="27" t="s">
        <v>299</v>
      </c>
      <c r="C551" s="63" t="s">
        <v>300</v>
      </c>
      <c r="D551" s="37">
        <f>E551+F551</f>
        <v>2</v>
      </c>
      <c r="E551" s="42">
        <f>COUNTIF(Toernooien!$A$11:$GC$399,B551)</f>
        <v>0</v>
      </c>
      <c r="F551" s="44">
        <f>COUNTIF(Toernooien!$A$11:$GC$399,C551)</f>
        <v>2</v>
      </c>
      <c r="G551" s="18"/>
      <c r="M551"/>
      <c r="N551"/>
    </row>
    <row r="552" spans="1:14" x14ac:dyDescent="0.15">
      <c r="A552">
        <f>(A551+1)</f>
        <v>551</v>
      </c>
      <c r="B552" s="27" t="s">
        <v>172</v>
      </c>
      <c r="C552" s="63" t="s">
        <v>171</v>
      </c>
      <c r="D552" s="37">
        <f>E552+F552</f>
        <v>2</v>
      </c>
      <c r="E552" s="42">
        <f>COUNTIF(Toernooien!$A$11:$GC$399,B552)</f>
        <v>0</v>
      </c>
      <c r="F552" s="44">
        <f>COUNTIF(Toernooien!$A$11:$GC$399,C552)</f>
        <v>2</v>
      </c>
      <c r="G552" s="18"/>
      <c r="M552"/>
      <c r="N552"/>
    </row>
    <row r="553" spans="1:14" x14ac:dyDescent="0.15">
      <c r="A553">
        <f>(A552+1)</f>
        <v>552</v>
      </c>
      <c r="B553" s="6" t="s">
        <v>3100</v>
      </c>
      <c r="C553" s="47" t="s">
        <v>3094</v>
      </c>
      <c r="D553" s="37">
        <f>E553+F553</f>
        <v>2</v>
      </c>
      <c r="E553" s="42">
        <f>COUNTIF(Toernooien!$A$11:$GC$399,B553)</f>
        <v>0</v>
      </c>
      <c r="F553" s="44">
        <f>COUNTIF(Toernooien!$A$11:$GC$399,C553)</f>
        <v>2</v>
      </c>
      <c r="G553" s="18"/>
      <c r="M553"/>
      <c r="N553"/>
    </row>
    <row r="554" spans="1:14" x14ac:dyDescent="0.15">
      <c r="A554">
        <f>(A553+1)</f>
        <v>553</v>
      </c>
      <c r="B554" s="27" t="s">
        <v>2500</v>
      </c>
      <c r="C554" s="63" t="s">
        <v>2493</v>
      </c>
      <c r="D554" s="37">
        <f>E554+F554</f>
        <v>2</v>
      </c>
      <c r="E554" s="42">
        <f>COUNTIF(Toernooien!$A$11:$GC$399,B554)</f>
        <v>0</v>
      </c>
      <c r="F554" s="44">
        <f>COUNTIF(Toernooien!$A$11:$GC$399,C554)</f>
        <v>2</v>
      </c>
      <c r="G554" s="18"/>
      <c r="M554"/>
      <c r="N554"/>
    </row>
    <row r="555" spans="1:14" x14ac:dyDescent="0.15">
      <c r="A555">
        <f>(A554+1)</f>
        <v>554</v>
      </c>
      <c r="B555" s="27" t="s">
        <v>575</v>
      </c>
      <c r="C555" s="47" t="s">
        <v>574</v>
      </c>
      <c r="D555" s="37">
        <f>E555+F555</f>
        <v>2</v>
      </c>
      <c r="E555" s="42">
        <f>COUNTIF(Toernooien!$A$11:$GC$399,B555)</f>
        <v>0</v>
      </c>
      <c r="F555" s="44">
        <f>COUNTIF(Toernooien!$A$11:$GC$399,C555)</f>
        <v>2</v>
      </c>
      <c r="G555" s="18"/>
      <c r="M555"/>
      <c r="N555"/>
    </row>
    <row r="556" spans="1:14" x14ac:dyDescent="0.15">
      <c r="A556">
        <f>(A555+1)</f>
        <v>555</v>
      </c>
      <c r="B556" s="6" t="s">
        <v>3106</v>
      </c>
      <c r="C556" s="47" t="s">
        <v>3091</v>
      </c>
      <c r="D556" s="37">
        <f>E556+F556</f>
        <v>2</v>
      </c>
      <c r="E556" s="42">
        <f>COUNTIF(Toernooien!$A$11:$GC$399,B556)</f>
        <v>0</v>
      </c>
      <c r="F556" s="44">
        <f>COUNTIF(Toernooien!$A$11:$GC$399,C556)</f>
        <v>2</v>
      </c>
      <c r="G556" s="18"/>
      <c r="M556"/>
      <c r="N556"/>
    </row>
    <row r="557" spans="1:14" x14ac:dyDescent="0.15">
      <c r="A557">
        <f>(A556+1)</f>
        <v>556</v>
      </c>
      <c r="B557" s="27" t="s">
        <v>2452</v>
      </c>
      <c r="C557" s="63" t="s">
        <v>2451</v>
      </c>
      <c r="D557" s="37">
        <f>E557+F557</f>
        <v>2</v>
      </c>
      <c r="E557" s="42">
        <f>COUNTIF(Toernooien!$A$11:$GC$399,B557)</f>
        <v>0</v>
      </c>
      <c r="F557" s="44">
        <f>COUNTIF(Toernooien!$A$11:$GC$399,C557)</f>
        <v>2</v>
      </c>
      <c r="G557" s="18"/>
      <c r="M557"/>
      <c r="N557"/>
    </row>
    <row r="558" spans="1:14" x14ac:dyDescent="0.15">
      <c r="A558">
        <f>(A557+1)</f>
        <v>557</v>
      </c>
      <c r="B558" s="6" t="s">
        <v>3108</v>
      </c>
      <c r="C558" s="47" t="s">
        <v>3093</v>
      </c>
      <c r="D558" s="37">
        <f>E558+F558</f>
        <v>2</v>
      </c>
      <c r="E558" s="42">
        <f>COUNTIF(Toernooien!$A$11:$GC$399,B558)</f>
        <v>0</v>
      </c>
      <c r="F558" s="44">
        <f>COUNTIF(Toernooien!$A$11:$GC$399,C558)</f>
        <v>2</v>
      </c>
      <c r="G558" s="18"/>
      <c r="M558"/>
      <c r="N558"/>
    </row>
    <row r="559" spans="1:14" x14ac:dyDescent="0.15">
      <c r="A559">
        <f>(A558+1)</f>
        <v>558</v>
      </c>
      <c r="B559" s="27" t="s">
        <v>136</v>
      </c>
      <c r="C559" s="63" t="s">
        <v>137</v>
      </c>
      <c r="D559" s="37">
        <f>E559+F559</f>
        <v>2</v>
      </c>
      <c r="E559" s="42">
        <f>COUNTIF(Toernooien!$A$11:$GC$399,B559)</f>
        <v>0</v>
      </c>
      <c r="F559" s="44">
        <f>COUNTIF(Toernooien!$A$11:$GC$399,C559)</f>
        <v>2</v>
      </c>
      <c r="G559" s="18"/>
      <c r="M559"/>
      <c r="N559"/>
    </row>
    <row r="560" spans="1:14" x14ac:dyDescent="0.15">
      <c r="A560">
        <f>(A559+1)</f>
        <v>559</v>
      </c>
      <c r="B560" t="s">
        <v>2909</v>
      </c>
      <c r="C560" s="47" t="s">
        <v>2902</v>
      </c>
      <c r="D560" s="37">
        <f>E560+F560</f>
        <v>2</v>
      </c>
      <c r="E560" s="42">
        <f>COUNTIF(Toernooien!$A$11:$GC$399,B560)</f>
        <v>0</v>
      </c>
      <c r="F560" s="44">
        <f>COUNTIF(Toernooien!$A$11:$GC$399,C560)</f>
        <v>2</v>
      </c>
      <c r="G560" s="18"/>
      <c r="M560"/>
      <c r="N560"/>
    </row>
    <row r="561" spans="1:14" x14ac:dyDescent="0.15">
      <c r="A561">
        <f>(A560+1)</f>
        <v>560</v>
      </c>
      <c r="B561" t="s">
        <v>2866</v>
      </c>
      <c r="C561" s="47" t="s">
        <v>2861</v>
      </c>
      <c r="D561" s="37">
        <f>E561+F561</f>
        <v>2</v>
      </c>
      <c r="E561" s="42">
        <f>COUNTIF(Toernooien!$A$11:$GC$399,B561)</f>
        <v>0</v>
      </c>
      <c r="F561" s="44">
        <f>COUNTIF(Toernooien!$A$11:$GC$399,C561)</f>
        <v>2</v>
      </c>
      <c r="G561" s="18"/>
      <c r="M561"/>
      <c r="N561"/>
    </row>
    <row r="562" spans="1:14" x14ac:dyDescent="0.15">
      <c r="A562">
        <f>(A561+1)</f>
        <v>561</v>
      </c>
      <c r="B562" s="6" t="s">
        <v>3196</v>
      </c>
      <c r="C562" s="47" t="s">
        <v>3187</v>
      </c>
      <c r="D562" s="37">
        <f>E562+F562</f>
        <v>2</v>
      </c>
      <c r="E562" s="42">
        <f>COUNTIF(Toernooien!$A$11:$GC$399,B562)</f>
        <v>0</v>
      </c>
      <c r="F562" s="44">
        <f>COUNTIF(Toernooien!$A$11:$GC$399,C562)</f>
        <v>2</v>
      </c>
      <c r="G562" s="18"/>
      <c r="M562"/>
      <c r="N562"/>
    </row>
    <row r="563" spans="1:14" x14ac:dyDescent="0.15">
      <c r="A563">
        <f>(A562+1)</f>
        <v>562</v>
      </c>
      <c r="B563" s="27" t="s">
        <v>930</v>
      </c>
      <c r="C563" s="47" t="s">
        <v>931</v>
      </c>
      <c r="D563" s="37">
        <f>E563+F563</f>
        <v>2</v>
      </c>
      <c r="E563" s="42">
        <f>COUNTIF(Toernooien!$A$11:$GC$399,B563)</f>
        <v>0</v>
      </c>
      <c r="F563" s="44">
        <f>COUNTIF(Toernooien!$A$11:$GC$399,C563)</f>
        <v>2</v>
      </c>
      <c r="G563" s="18"/>
      <c r="M563"/>
      <c r="N563"/>
    </row>
    <row r="564" spans="1:14" x14ac:dyDescent="0.15">
      <c r="A564">
        <f>(A563+1)</f>
        <v>563</v>
      </c>
      <c r="B564" s="27" t="s">
        <v>297</v>
      </c>
      <c r="C564" s="63" t="s">
        <v>298</v>
      </c>
      <c r="D564" s="37">
        <f>E564+F564</f>
        <v>2</v>
      </c>
      <c r="E564" s="42">
        <f>COUNTIF(Toernooien!$A$11:$GC$399,B564)</f>
        <v>0</v>
      </c>
      <c r="F564" s="44">
        <f>COUNTIF(Toernooien!$A$11:$GC$399,C564)</f>
        <v>2</v>
      </c>
      <c r="G564" s="18"/>
      <c r="M564"/>
      <c r="N564"/>
    </row>
    <row r="565" spans="1:14" x14ac:dyDescent="0.15">
      <c r="A565">
        <f>(A564+1)</f>
        <v>564</v>
      </c>
      <c r="B565" s="27" t="s">
        <v>293</v>
      </c>
      <c r="C565" s="63" t="s">
        <v>294</v>
      </c>
      <c r="D565" s="37">
        <f>E565+F565</f>
        <v>2</v>
      </c>
      <c r="E565" s="42">
        <f>COUNTIF(Toernooien!$A$11:$GC$399,B565)</f>
        <v>0</v>
      </c>
      <c r="F565" s="44">
        <f>COUNTIF(Toernooien!$A$11:$GC$399,C565)</f>
        <v>2</v>
      </c>
      <c r="G565" s="18"/>
      <c r="M565"/>
      <c r="N565"/>
    </row>
    <row r="566" spans="1:14" x14ac:dyDescent="0.15">
      <c r="A566">
        <f>(A565+1)</f>
        <v>565</v>
      </c>
      <c r="B566" s="27" t="s">
        <v>366</v>
      </c>
      <c r="C566" s="47" t="s">
        <v>405</v>
      </c>
      <c r="D566" s="37">
        <f>E566+F566</f>
        <v>2</v>
      </c>
      <c r="E566" s="42">
        <f>COUNTIF(Toernooien!$A$11:$GC$399,B566)</f>
        <v>0</v>
      </c>
      <c r="F566" s="44">
        <f>COUNTIF(Toernooien!$A$11:$GC$399,C566)</f>
        <v>2</v>
      </c>
      <c r="G566" s="18"/>
      <c r="M566"/>
      <c r="N566"/>
    </row>
    <row r="567" spans="1:14" x14ac:dyDescent="0.15">
      <c r="A567">
        <f>(A566+1)</f>
        <v>566</v>
      </c>
      <c r="B567" s="6" t="s">
        <v>3169</v>
      </c>
      <c r="C567" s="47" t="s">
        <v>3165</v>
      </c>
      <c r="D567" s="37">
        <f>E567+F567</f>
        <v>2</v>
      </c>
      <c r="E567" s="42">
        <f>COUNTIF(Toernooien!$A$11:$GC$399,B567)</f>
        <v>0</v>
      </c>
      <c r="F567" s="44">
        <f>COUNTIF(Toernooien!$A$11:$GC$399,C567)</f>
        <v>2</v>
      </c>
      <c r="G567" s="18"/>
      <c r="M567"/>
      <c r="N567"/>
    </row>
    <row r="568" spans="1:14" x14ac:dyDescent="0.15">
      <c r="A568">
        <f>(A567+1)</f>
        <v>567</v>
      </c>
      <c r="B568" t="s">
        <v>2911</v>
      </c>
      <c r="C568" s="47" t="s">
        <v>2904</v>
      </c>
      <c r="D568" s="37">
        <f>E568+F568</f>
        <v>2</v>
      </c>
      <c r="E568" s="42">
        <f>COUNTIF(Toernooien!$A$11:$GC$399,B568)</f>
        <v>0</v>
      </c>
      <c r="F568" s="44">
        <f>COUNTIF(Toernooien!$A$11:$GC$399,C568)</f>
        <v>2</v>
      </c>
      <c r="G568" s="18"/>
      <c r="M568"/>
      <c r="N568"/>
    </row>
    <row r="569" spans="1:14" x14ac:dyDescent="0.15">
      <c r="A569">
        <f>(A568+1)</f>
        <v>568</v>
      </c>
      <c r="B569" s="27" t="s">
        <v>988</v>
      </c>
      <c r="C569" s="47" t="s">
        <v>900</v>
      </c>
      <c r="D569" s="37">
        <f>E569+F569</f>
        <v>2</v>
      </c>
      <c r="E569" s="42">
        <f>COUNTIF(Toernooien!$A$11:$GC$399,B569)</f>
        <v>0</v>
      </c>
      <c r="F569" s="44">
        <f>COUNTIF(Toernooien!$A$11:$GC$399,C569)</f>
        <v>2</v>
      </c>
      <c r="G569" s="18"/>
      <c r="M569"/>
      <c r="N569"/>
    </row>
    <row r="570" spans="1:14" x14ac:dyDescent="0.15">
      <c r="A570">
        <f>(A569+1)</f>
        <v>569</v>
      </c>
      <c r="B570" s="27" t="s">
        <v>807</v>
      </c>
      <c r="C570" s="47" t="s">
        <v>1985</v>
      </c>
      <c r="D570" s="37">
        <f>E570+F570</f>
        <v>2</v>
      </c>
      <c r="E570" s="42">
        <f>COUNTIF(Toernooien!$A$11:$GC$399,B570)</f>
        <v>0</v>
      </c>
      <c r="F570" s="44">
        <f>COUNTIF(Toernooien!$A$11:$GC$399,C570)</f>
        <v>2</v>
      </c>
      <c r="G570" s="18"/>
      <c r="M570"/>
      <c r="N570"/>
    </row>
    <row r="571" spans="1:14" x14ac:dyDescent="0.15">
      <c r="A571">
        <f>(A570+1)</f>
        <v>570</v>
      </c>
      <c r="B571" s="27" t="s">
        <v>808</v>
      </c>
      <c r="C571" s="47" t="s">
        <v>1657</v>
      </c>
      <c r="D571" s="37">
        <f>E571+F571</f>
        <v>2</v>
      </c>
      <c r="E571" s="42">
        <f>COUNTIF(Toernooien!$A$11:$GC$399,B571)</f>
        <v>0</v>
      </c>
      <c r="F571" s="44">
        <f>COUNTIF(Toernooien!$A$11:$GC$399,C571)</f>
        <v>2</v>
      </c>
      <c r="G571" s="18"/>
      <c r="M571"/>
      <c r="N571"/>
    </row>
    <row r="572" spans="1:14" x14ac:dyDescent="0.15">
      <c r="A572">
        <f>(A571+1)</f>
        <v>571</v>
      </c>
      <c r="B572" t="s">
        <v>2703</v>
      </c>
      <c r="C572" s="47" t="s">
        <v>2692</v>
      </c>
      <c r="D572" s="37">
        <f>E572+F572</f>
        <v>2</v>
      </c>
      <c r="E572" s="42">
        <f>COUNTIF(Toernooien!$A$11:$GC$399,B572)</f>
        <v>0</v>
      </c>
      <c r="F572" s="44">
        <f>COUNTIF(Toernooien!$A$11:$GC$399,C572)</f>
        <v>2</v>
      </c>
      <c r="G572" s="18"/>
      <c r="M572"/>
      <c r="N572"/>
    </row>
    <row r="573" spans="1:14" x14ac:dyDescent="0.15">
      <c r="A573">
        <f>(A572+1)</f>
        <v>572</v>
      </c>
      <c r="B573" t="s">
        <v>2868</v>
      </c>
      <c r="C573" s="47" t="s">
        <v>2864</v>
      </c>
      <c r="D573" s="37">
        <f>E573+F573</f>
        <v>2</v>
      </c>
      <c r="E573" s="42">
        <f>COUNTIF(Toernooien!$A$11:$GC$399,B573)</f>
        <v>0</v>
      </c>
      <c r="F573" s="44">
        <f>COUNTIF(Toernooien!$A$11:$GC$399,C573)</f>
        <v>2</v>
      </c>
      <c r="G573" s="18"/>
      <c r="M573"/>
      <c r="N573"/>
    </row>
    <row r="574" spans="1:14" x14ac:dyDescent="0.15">
      <c r="A574">
        <f>(A573+1)</f>
        <v>573</v>
      </c>
      <c r="B574" s="6" t="s">
        <v>3274</v>
      </c>
      <c r="C574" s="47" t="s">
        <v>3268</v>
      </c>
      <c r="D574" s="37">
        <f>E574+F574</f>
        <v>2</v>
      </c>
      <c r="E574" s="42">
        <f>COUNTIF(Toernooien!$A$11:$GC$399,B574)</f>
        <v>0</v>
      </c>
      <c r="F574" s="44">
        <f>COUNTIF(Toernooien!$A$11:$GC$399,C574)</f>
        <v>2</v>
      </c>
      <c r="G574" s="18"/>
      <c r="M574"/>
      <c r="N574"/>
    </row>
    <row r="575" spans="1:14" x14ac:dyDescent="0.15">
      <c r="A575">
        <f>(A574+1)</f>
        <v>574</v>
      </c>
      <c r="B575" s="27" t="s">
        <v>987</v>
      </c>
      <c r="C575" s="47" t="s">
        <v>1435</v>
      </c>
      <c r="D575" s="37">
        <f>E575+F575</f>
        <v>2</v>
      </c>
      <c r="E575" s="42">
        <f>COUNTIF(Toernooien!$A$11:$GC$399,B575)</f>
        <v>0</v>
      </c>
      <c r="F575" s="44">
        <f>COUNTIF(Toernooien!$A$11:$GC$399,C575)</f>
        <v>2</v>
      </c>
      <c r="G575" s="18" t="s">
        <v>1863</v>
      </c>
      <c r="M575"/>
      <c r="N575"/>
    </row>
    <row r="576" spans="1:14" x14ac:dyDescent="0.15">
      <c r="A576">
        <f>(A575+1)</f>
        <v>575</v>
      </c>
      <c r="B576" s="27" t="s">
        <v>148</v>
      </c>
      <c r="C576" s="63" t="s">
        <v>208</v>
      </c>
      <c r="D576" s="37">
        <f>E576+F576</f>
        <v>2</v>
      </c>
      <c r="E576" s="42">
        <f>COUNTIF(Toernooien!$A$11:$GC$399,B576)</f>
        <v>0</v>
      </c>
      <c r="F576" s="44">
        <f>COUNTIF(Toernooien!$A$11:$GC$399,C576)</f>
        <v>2</v>
      </c>
      <c r="G576" s="18"/>
      <c r="M576"/>
      <c r="N576"/>
    </row>
    <row r="577" spans="1:14" x14ac:dyDescent="0.15">
      <c r="A577">
        <f>(A576+1)</f>
        <v>576</v>
      </c>
      <c r="B577" t="s">
        <v>2622</v>
      </c>
      <c r="C577" s="47" t="s">
        <v>2613</v>
      </c>
      <c r="D577" s="37">
        <f>E577+F577</f>
        <v>2</v>
      </c>
      <c r="E577" s="42">
        <f>COUNTIF(Toernooien!$A$11:$GC$399,B577)</f>
        <v>0</v>
      </c>
      <c r="F577" s="44">
        <f>COUNTIF(Toernooien!$A$11:$GC$399,C577)</f>
        <v>2</v>
      </c>
      <c r="G577" s="18"/>
      <c r="M577"/>
      <c r="N577"/>
    </row>
    <row r="578" spans="1:14" x14ac:dyDescent="0.15">
      <c r="A578">
        <f>(A577+1)</f>
        <v>577</v>
      </c>
      <c r="B578" s="27" t="s">
        <v>1449</v>
      </c>
      <c r="C578" s="47" t="s">
        <v>1560</v>
      </c>
      <c r="D578" s="37">
        <f>E578+F578</f>
        <v>2</v>
      </c>
      <c r="E578" s="42">
        <f>COUNTIF(Toernooien!$A$11:$GC$399,B578)</f>
        <v>0</v>
      </c>
      <c r="F578" s="44">
        <f>COUNTIF(Toernooien!$A$11:$GC$399,C578)</f>
        <v>2</v>
      </c>
      <c r="G578" s="18"/>
      <c r="M578"/>
      <c r="N578"/>
    </row>
    <row r="579" spans="1:14" x14ac:dyDescent="0.15">
      <c r="A579">
        <f>(A578+1)</f>
        <v>578</v>
      </c>
      <c r="B579" s="27" t="s">
        <v>792</v>
      </c>
      <c r="C579" s="47" t="s">
        <v>666</v>
      </c>
      <c r="D579" s="37">
        <f>E579+F579</f>
        <v>2</v>
      </c>
      <c r="E579" s="42">
        <f>COUNTIF(Toernooien!$A$11:$GC$399,B579)</f>
        <v>0</v>
      </c>
      <c r="F579" s="44">
        <f>COUNTIF(Toernooien!$A$11:$GC$399,C579)</f>
        <v>2</v>
      </c>
      <c r="G579" s="18"/>
      <c r="M579"/>
      <c r="N579"/>
    </row>
    <row r="580" spans="1:14" x14ac:dyDescent="0.15">
      <c r="A580">
        <f>(A579+1)</f>
        <v>579</v>
      </c>
      <c r="B580" s="27" t="s">
        <v>316</v>
      </c>
      <c r="C580" s="63" t="s">
        <v>223</v>
      </c>
      <c r="D580" s="37">
        <f>E580+F580</f>
        <v>2</v>
      </c>
      <c r="E580" s="42">
        <f>COUNTIF(Toernooien!$A$11:$GC$399,B580)</f>
        <v>0</v>
      </c>
      <c r="F580" s="44">
        <f>COUNTIF(Toernooien!$A$11:$GC$399,C580)</f>
        <v>2</v>
      </c>
      <c r="G580" s="18"/>
      <c r="M580"/>
      <c r="N580"/>
    </row>
    <row r="581" spans="1:14" x14ac:dyDescent="0.15">
      <c r="A581">
        <f>(A580+1)</f>
        <v>580</v>
      </c>
      <c r="B581" s="27" t="s">
        <v>125</v>
      </c>
      <c r="C581" s="63" t="s">
        <v>126</v>
      </c>
      <c r="D581" s="37">
        <f>E581+F581</f>
        <v>2</v>
      </c>
      <c r="E581" s="42">
        <f>COUNTIF(Toernooien!$A$11:$GC$399,B581)</f>
        <v>0</v>
      </c>
      <c r="F581" s="44">
        <f>COUNTIF(Toernooien!$A$11:$GC$399,C581)</f>
        <v>2</v>
      </c>
      <c r="G581" s="18"/>
      <c r="M581"/>
      <c r="N581"/>
    </row>
    <row r="582" spans="1:14" x14ac:dyDescent="0.15">
      <c r="A582">
        <f>(A581+1)</f>
        <v>581</v>
      </c>
      <c r="B582" s="27" t="s">
        <v>17</v>
      </c>
      <c r="C582" s="63" t="s">
        <v>16</v>
      </c>
      <c r="D582" s="37">
        <f>E582+F582</f>
        <v>2</v>
      </c>
      <c r="E582" s="42">
        <f>COUNTIF(Toernooien!$A$11:$GC$399,B582)</f>
        <v>0</v>
      </c>
      <c r="F582" s="44">
        <f>COUNTIF(Toernooien!$A$11:$GC$399,C582)</f>
        <v>2</v>
      </c>
      <c r="G582" s="18"/>
      <c r="M582"/>
      <c r="N582"/>
    </row>
    <row r="583" spans="1:14" x14ac:dyDescent="0.15">
      <c r="A583">
        <f>(A582+1)</f>
        <v>582</v>
      </c>
      <c r="B583" s="27" t="s">
        <v>1876</v>
      </c>
      <c r="C583" s="47" t="s">
        <v>782</v>
      </c>
      <c r="D583" s="37">
        <f>E583+F583</f>
        <v>1</v>
      </c>
      <c r="E583" s="42">
        <f>COUNTIF(Toernooien!$A$11:$GC$399,B583)</f>
        <v>1</v>
      </c>
      <c r="F583" s="44">
        <f>COUNTIF(Toernooien!$A$11:$GC$399,C583)</f>
        <v>0</v>
      </c>
      <c r="G583" s="18"/>
      <c r="M583"/>
      <c r="N583"/>
    </row>
    <row r="584" spans="1:14" x14ac:dyDescent="0.15">
      <c r="A584">
        <f>(A583+1)</f>
        <v>583</v>
      </c>
      <c r="B584" s="27" t="s">
        <v>910</v>
      </c>
      <c r="C584" s="47" t="s">
        <v>1900</v>
      </c>
      <c r="D584" s="37">
        <f>E584+F584</f>
        <v>1</v>
      </c>
      <c r="E584" s="42">
        <f>COUNTIF(Toernooien!$A$11:$GC$399,B584)</f>
        <v>1</v>
      </c>
      <c r="F584" s="44">
        <f>COUNTIF(Toernooien!$A$11:$GC$399,C584)</f>
        <v>0</v>
      </c>
      <c r="G584" s="18"/>
      <c r="M584"/>
      <c r="N584"/>
    </row>
    <row r="585" spans="1:14" x14ac:dyDescent="0.15">
      <c r="A585">
        <f>(A584+1)</f>
        <v>584</v>
      </c>
      <c r="B585" s="27" t="s">
        <v>1097</v>
      </c>
      <c r="C585" s="47" t="s">
        <v>578</v>
      </c>
      <c r="D585" s="37">
        <f>E585+F585</f>
        <v>1</v>
      </c>
      <c r="E585" s="42">
        <f>COUNTIF(Toernooien!$A$11:$GC$399,B585)</f>
        <v>1</v>
      </c>
      <c r="F585" s="44">
        <f>COUNTIF(Toernooien!$A$11:$GC$399,C585)</f>
        <v>0</v>
      </c>
      <c r="G585" s="18"/>
      <c r="M585"/>
      <c r="N585"/>
    </row>
    <row r="586" spans="1:14" x14ac:dyDescent="0.15">
      <c r="A586">
        <f>(A585+1)</f>
        <v>585</v>
      </c>
      <c r="B586" s="27" t="s">
        <v>2068</v>
      </c>
      <c r="C586" s="47" t="s">
        <v>782</v>
      </c>
      <c r="D586" s="37">
        <f>E586+F586</f>
        <v>1</v>
      </c>
      <c r="E586" s="42">
        <f>COUNTIF(Toernooien!$A$11:$GC$399,B586)</f>
        <v>1</v>
      </c>
      <c r="F586" s="44">
        <f>COUNTIF(Toernooien!$A$11:$GC$399,C586)</f>
        <v>0</v>
      </c>
      <c r="G586" s="18"/>
      <c r="M586"/>
      <c r="N586"/>
    </row>
    <row r="587" spans="1:14" x14ac:dyDescent="0.15">
      <c r="A587">
        <f>(A586+1)</f>
        <v>586</v>
      </c>
      <c r="B587" s="27" t="s">
        <v>2071</v>
      </c>
      <c r="C587" s="47" t="s">
        <v>813</v>
      </c>
      <c r="D587" s="37">
        <f>E587+F587</f>
        <v>1</v>
      </c>
      <c r="E587" s="42">
        <f>COUNTIF(Toernooien!$A$11:$GC$399,B587)</f>
        <v>1</v>
      </c>
      <c r="F587" s="44">
        <f>COUNTIF(Toernooien!$A$11:$GC$399,C587)</f>
        <v>0</v>
      </c>
      <c r="G587" s="18"/>
      <c r="M587"/>
      <c r="N587"/>
    </row>
    <row r="588" spans="1:14" x14ac:dyDescent="0.15">
      <c r="A588">
        <f>(A587+1)</f>
        <v>587</v>
      </c>
      <c r="B588" s="27" t="s">
        <v>1498</v>
      </c>
      <c r="C588" s="47" t="s">
        <v>580</v>
      </c>
      <c r="D588" s="37">
        <f>E588+F588</f>
        <v>1</v>
      </c>
      <c r="E588" s="42">
        <f>COUNTIF(Toernooien!$A$11:$GC$399,B588)</f>
        <v>1</v>
      </c>
      <c r="F588" s="44">
        <f>COUNTIF(Toernooien!$A$11:$GC$399,C588)</f>
        <v>0</v>
      </c>
      <c r="G588" s="18"/>
      <c r="M588"/>
      <c r="N588"/>
    </row>
    <row r="589" spans="1:14" x14ac:dyDescent="0.15">
      <c r="A589">
        <f>(A588+1)</f>
        <v>588</v>
      </c>
      <c r="B589" s="27" t="s">
        <v>1119</v>
      </c>
      <c r="C589" s="47" t="s">
        <v>581</v>
      </c>
      <c r="D589" s="37">
        <f>E589+F589</f>
        <v>1</v>
      </c>
      <c r="E589" s="42">
        <f>COUNTIF(Toernooien!$A$11:$GC$399,B589)</f>
        <v>1</v>
      </c>
      <c r="F589" s="44">
        <f>COUNTIF(Toernooien!$A$11:$GC$399,C589)</f>
        <v>0</v>
      </c>
      <c r="G589" s="18"/>
      <c r="M589"/>
      <c r="N589"/>
    </row>
    <row r="590" spans="1:14" x14ac:dyDescent="0.15">
      <c r="A590">
        <f>(A589+1)</f>
        <v>589</v>
      </c>
      <c r="B590" s="6" t="s">
        <v>2976</v>
      </c>
      <c r="C590" s="47" t="s">
        <v>3005</v>
      </c>
      <c r="D590" s="37">
        <f>E590+F590</f>
        <v>1</v>
      </c>
      <c r="E590" s="42">
        <f>COUNTIF(Toernooien!$A$11:$GC$399,B590)</f>
        <v>1</v>
      </c>
      <c r="F590" s="44">
        <f>COUNTIF(Toernooien!$A$11:$GC$399,C590)</f>
        <v>0</v>
      </c>
      <c r="G590" s="18"/>
      <c r="M590"/>
      <c r="N590"/>
    </row>
    <row r="591" spans="1:14" x14ac:dyDescent="0.15">
      <c r="A591">
        <f>(A590+1)</f>
        <v>590</v>
      </c>
      <c r="B591" s="27" t="s">
        <v>1629</v>
      </c>
      <c r="C591" s="47" t="s">
        <v>1175</v>
      </c>
      <c r="D591" s="37">
        <f>E591+F591</f>
        <v>1</v>
      </c>
      <c r="E591" s="42">
        <f>COUNTIF(Toernooien!$A$11:$GC$399,B591)</f>
        <v>1</v>
      </c>
      <c r="F591" s="44">
        <f>COUNTIF(Toernooien!$A$11:$GC$399,C591)</f>
        <v>0</v>
      </c>
      <c r="G591" s="18"/>
      <c r="M591"/>
      <c r="N591"/>
    </row>
    <row r="592" spans="1:14" x14ac:dyDescent="0.15">
      <c r="A592">
        <f>(A591+1)</f>
        <v>591</v>
      </c>
      <c r="B592" s="27" t="s">
        <v>1871</v>
      </c>
      <c r="C592" s="47" t="s">
        <v>582</v>
      </c>
      <c r="D592" s="37">
        <f>E592+F592</f>
        <v>1</v>
      </c>
      <c r="E592" s="42">
        <f>COUNTIF(Toernooien!$A$11:$GC$399,B592)</f>
        <v>1</v>
      </c>
      <c r="F592" s="44">
        <f>COUNTIF(Toernooien!$A$11:$GC$399,C592)</f>
        <v>0</v>
      </c>
      <c r="G592" s="18"/>
      <c r="M592"/>
      <c r="N592"/>
    </row>
    <row r="593" spans="1:14" x14ac:dyDescent="0.15">
      <c r="A593">
        <f>(A592+1)</f>
        <v>592</v>
      </c>
      <c r="B593" s="27" t="s">
        <v>2468</v>
      </c>
      <c r="C593" s="63" t="s">
        <v>2469</v>
      </c>
      <c r="D593" s="37">
        <f>E593+F593</f>
        <v>1</v>
      </c>
      <c r="E593" s="42">
        <f>COUNTIF(Toernooien!$A$11:$GC$399,B593)</f>
        <v>1</v>
      </c>
      <c r="F593" s="44">
        <f>COUNTIF(Toernooien!$A$11:$GC$399,C593)</f>
        <v>0</v>
      </c>
      <c r="G593" s="18"/>
      <c r="M593"/>
      <c r="N593"/>
    </row>
    <row r="594" spans="1:14" x14ac:dyDescent="0.15">
      <c r="A594">
        <f>(A593+1)</f>
        <v>593</v>
      </c>
      <c r="B594" s="27" t="s">
        <v>605</v>
      </c>
      <c r="C594" s="47" t="s">
        <v>852</v>
      </c>
      <c r="D594" s="37">
        <f>E594+F594</f>
        <v>1</v>
      </c>
      <c r="E594" s="42">
        <f>COUNTIF(Toernooien!$A$11:$GC$399,B594)</f>
        <v>1</v>
      </c>
      <c r="F594" s="44">
        <f>COUNTIF(Toernooien!$A$11:$GC$399,C594)</f>
        <v>0</v>
      </c>
      <c r="G594" s="18"/>
      <c r="M594"/>
      <c r="N594"/>
    </row>
    <row r="595" spans="1:14" x14ac:dyDescent="0.15">
      <c r="A595">
        <f>(A594+1)</f>
        <v>594</v>
      </c>
      <c r="B595" s="27" t="s">
        <v>2140</v>
      </c>
      <c r="C595" s="47" t="s">
        <v>583</v>
      </c>
      <c r="D595" s="37">
        <f>E595+F595</f>
        <v>1</v>
      </c>
      <c r="E595" s="42">
        <f>COUNTIF(Toernooien!$A$11:$GC$399,B595)</f>
        <v>1</v>
      </c>
      <c r="F595" s="44">
        <f>COUNTIF(Toernooien!$A$11:$GC$399,C595)</f>
        <v>0</v>
      </c>
      <c r="G595" s="18"/>
      <c r="M595"/>
      <c r="N595"/>
    </row>
    <row r="596" spans="1:14" x14ac:dyDescent="0.15">
      <c r="A596">
        <f>(A595+1)</f>
        <v>595</v>
      </c>
      <c r="B596" s="27" t="s">
        <v>1942</v>
      </c>
      <c r="C596" s="47" t="s">
        <v>584</v>
      </c>
      <c r="D596" s="37">
        <f>E596+F596</f>
        <v>1</v>
      </c>
      <c r="E596" s="42">
        <f>COUNTIF(Toernooien!$A$11:$GC$399,B596)</f>
        <v>1</v>
      </c>
      <c r="F596" s="44">
        <f>COUNTIF(Toernooien!$A$11:$GC$399,C596)</f>
        <v>0</v>
      </c>
      <c r="G596" s="18"/>
      <c r="M596"/>
      <c r="N596"/>
    </row>
    <row r="597" spans="1:14" x14ac:dyDescent="0.15">
      <c r="A597">
        <f>(A596+1)</f>
        <v>596</v>
      </c>
      <c r="B597" s="27" t="s">
        <v>1681</v>
      </c>
      <c r="C597" s="47" t="s">
        <v>585</v>
      </c>
      <c r="D597" s="37">
        <f>E597+F597</f>
        <v>1</v>
      </c>
      <c r="E597" s="42">
        <f>COUNTIF(Toernooien!$A$11:$GC$399,B597)</f>
        <v>1</v>
      </c>
      <c r="F597" s="44">
        <f>COUNTIF(Toernooien!$A$11:$GC$399,C597)</f>
        <v>0</v>
      </c>
      <c r="G597" s="18"/>
      <c r="M597"/>
      <c r="N597"/>
    </row>
    <row r="598" spans="1:14" x14ac:dyDescent="0.15">
      <c r="A598">
        <f>(A597+1)</f>
        <v>597</v>
      </c>
      <c r="B598" s="27" t="s">
        <v>2079</v>
      </c>
      <c r="C598" s="47" t="s">
        <v>586</v>
      </c>
      <c r="D598" s="37">
        <f>E598+F598</f>
        <v>1</v>
      </c>
      <c r="E598" s="42">
        <f>COUNTIF(Toernooien!$A$11:$GC$399,B598)</f>
        <v>1</v>
      </c>
      <c r="F598" s="44">
        <f>COUNTIF(Toernooien!$A$11:$GC$399,C598)</f>
        <v>0</v>
      </c>
      <c r="G598" s="18"/>
      <c r="M598"/>
      <c r="N598"/>
    </row>
    <row r="599" spans="1:14" x14ac:dyDescent="0.15">
      <c r="A599">
        <f>(A598+1)</f>
        <v>598</v>
      </c>
      <c r="B599" s="27" t="s">
        <v>2330</v>
      </c>
      <c r="C599" s="63" t="s">
        <v>2331</v>
      </c>
      <c r="D599" s="37">
        <f>E599+F599</f>
        <v>1</v>
      </c>
      <c r="E599" s="42">
        <f>COUNTIF(Toernooien!$A$11:$GC$399,B599)</f>
        <v>1</v>
      </c>
      <c r="F599" s="44">
        <f>COUNTIF(Toernooien!$A$11:$GC$399,C599)</f>
        <v>0</v>
      </c>
      <c r="G599" s="18"/>
      <c r="M599"/>
      <c r="N599"/>
    </row>
    <row r="600" spans="1:14" x14ac:dyDescent="0.15">
      <c r="A600">
        <f>(A599+1)</f>
        <v>599</v>
      </c>
      <c r="B600" s="6" t="s">
        <v>3011</v>
      </c>
      <c r="C600" s="47" t="s">
        <v>3018</v>
      </c>
      <c r="D600" s="37">
        <f>E600+F600</f>
        <v>1</v>
      </c>
      <c r="E600" s="42">
        <f>COUNTIF(Toernooien!$A$11:$GC$399,B600)</f>
        <v>1</v>
      </c>
      <c r="F600" s="44">
        <f>COUNTIF(Toernooien!$A$11:$GC$399,C600)</f>
        <v>0</v>
      </c>
      <c r="G600" s="18"/>
      <c r="M600"/>
      <c r="N600"/>
    </row>
    <row r="601" spans="1:14" x14ac:dyDescent="0.15">
      <c r="A601">
        <f>(A600+1)</f>
        <v>600</v>
      </c>
      <c r="B601" s="27" t="s">
        <v>1393</v>
      </c>
      <c r="C601" s="47" t="s">
        <v>782</v>
      </c>
      <c r="D601" s="37">
        <f>E601+F601</f>
        <v>1</v>
      </c>
      <c r="E601" s="42">
        <f>COUNTIF(Toernooien!$A$11:$GC$399,B601)</f>
        <v>1</v>
      </c>
      <c r="F601" s="44">
        <f>COUNTIF(Toernooien!$A$11:$GC$399,C601)</f>
        <v>0</v>
      </c>
      <c r="G601" s="18"/>
      <c r="M601"/>
      <c r="N601"/>
    </row>
    <row r="602" spans="1:14" x14ac:dyDescent="0.15">
      <c r="A602">
        <f>(A601+1)</f>
        <v>601</v>
      </c>
      <c r="B602" s="6" t="s">
        <v>2981</v>
      </c>
      <c r="C602" s="47" t="s">
        <v>3004</v>
      </c>
      <c r="D602" s="37">
        <f>E602+F602</f>
        <v>1</v>
      </c>
      <c r="E602" s="42">
        <f>COUNTIF(Toernooien!$A$11:$GC$399,B602)</f>
        <v>1</v>
      </c>
      <c r="F602" s="44">
        <f>COUNTIF(Toernooien!$A$11:$GC$399,C602)</f>
        <v>0</v>
      </c>
      <c r="G602" s="18"/>
      <c r="M602"/>
      <c r="N602"/>
    </row>
    <row r="603" spans="1:14" x14ac:dyDescent="0.15">
      <c r="A603">
        <f>(A602+1)</f>
        <v>602</v>
      </c>
      <c r="B603" s="27" t="s">
        <v>1782</v>
      </c>
      <c r="C603" s="47" t="s">
        <v>782</v>
      </c>
      <c r="D603" s="37">
        <f>E603+F603</f>
        <v>1</v>
      </c>
      <c r="E603" s="42">
        <f>COUNTIF(Toernooien!$A$11:$GC$399,B603)</f>
        <v>1</v>
      </c>
      <c r="F603" s="44">
        <f>COUNTIF(Toernooien!$A$11:$GC$399,C603)</f>
        <v>0</v>
      </c>
      <c r="G603" s="18"/>
      <c r="M603"/>
      <c r="N603"/>
    </row>
    <row r="604" spans="1:14" x14ac:dyDescent="0.15">
      <c r="A604">
        <f>(A603+1)</f>
        <v>603</v>
      </c>
      <c r="B604" s="27" t="s">
        <v>1829</v>
      </c>
      <c r="C604" s="47" t="s">
        <v>782</v>
      </c>
      <c r="D604" s="37">
        <f>E604+F604</f>
        <v>1</v>
      </c>
      <c r="E604" s="42">
        <f>COUNTIF(Toernooien!$A$11:$GC$399,B604)</f>
        <v>1</v>
      </c>
      <c r="F604" s="44">
        <f>COUNTIF(Toernooien!$A$11:$GC$399,C604)</f>
        <v>0</v>
      </c>
      <c r="G604" s="18"/>
      <c r="M604"/>
      <c r="N604"/>
    </row>
    <row r="605" spans="1:14" x14ac:dyDescent="0.15">
      <c r="A605">
        <f>(A604+1)</f>
        <v>604</v>
      </c>
      <c r="B605" s="27" t="s">
        <v>1107</v>
      </c>
      <c r="C605" s="47" t="s">
        <v>587</v>
      </c>
      <c r="D605" s="37">
        <f>E605+F605</f>
        <v>1</v>
      </c>
      <c r="E605" s="42">
        <f>COUNTIF(Toernooien!$A$11:$GC$399,B605)</f>
        <v>1</v>
      </c>
      <c r="F605" s="44">
        <f>COUNTIF(Toernooien!$A$11:$GC$399,C605)</f>
        <v>0</v>
      </c>
      <c r="G605" s="18"/>
      <c r="M605"/>
      <c r="N605"/>
    </row>
    <row r="606" spans="1:14" x14ac:dyDescent="0.15">
      <c r="A606">
        <f>(A605+1)</f>
        <v>605</v>
      </c>
      <c r="B606" s="27" t="s">
        <v>2114</v>
      </c>
      <c r="C606" s="47" t="s">
        <v>782</v>
      </c>
      <c r="D606" s="37">
        <f>E606+F606</f>
        <v>1</v>
      </c>
      <c r="E606" s="42">
        <f>COUNTIF(Toernooien!$A$11:$GC$399,B606)</f>
        <v>1</v>
      </c>
      <c r="F606" s="44">
        <f>COUNTIF(Toernooien!$A$11:$GC$399,C606)</f>
        <v>0</v>
      </c>
      <c r="G606" s="18"/>
      <c r="M606"/>
      <c r="N606"/>
    </row>
    <row r="607" spans="1:14" x14ac:dyDescent="0.15">
      <c r="A607">
        <f>(A606+1)</f>
        <v>606</v>
      </c>
      <c r="B607" s="27" t="s">
        <v>2064</v>
      </c>
      <c r="C607" s="47" t="s">
        <v>782</v>
      </c>
      <c r="D607" s="37">
        <f>E607+F607</f>
        <v>1</v>
      </c>
      <c r="E607" s="42">
        <f>COUNTIF(Toernooien!$A$11:$GC$399,B607)</f>
        <v>1</v>
      </c>
      <c r="F607" s="44">
        <f>COUNTIF(Toernooien!$A$11:$GC$399,C607)</f>
        <v>0</v>
      </c>
      <c r="G607" s="18"/>
      <c r="M607"/>
      <c r="N607"/>
    </row>
    <row r="608" spans="1:14" x14ac:dyDescent="0.15">
      <c r="A608">
        <f>(A607+1)</f>
        <v>607</v>
      </c>
      <c r="B608" s="38" t="s">
        <v>1403</v>
      </c>
      <c r="C608" s="47" t="s">
        <v>782</v>
      </c>
      <c r="D608" s="37">
        <f>E608+F608</f>
        <v>1</v>
      </c>
      <c r="E608" s="42">
        <f>COUNTIF(Toernooien!$A$11:$GC$399,B608)</f>
        <v>1</v>
      </c>
      <c r="F608" s="44">
        <f>COUNTIF(Toernooien!$A$11:$GC$399,C608)</f>
        <v>0</v>
      </c>
      <c r="G608" s="18"/>
      <c r="M608"/>
      <c r="N608"/>
    </row>
    <row r="609" spans="1:14" x14ac:dyDescent="0.15">
      <c r="A609">
        <f>(A608+1)</f>
        <v>608</v>
      </c>
      <c r="B609" s="27" t="s">
        <v>2076</v>
      </c>
      <c r="C609" s="47" t="s">
        <v>782</v>
      </c>
      <c r="D609" s="37">
        <f>E609+F609</f>
        <v>1</v>
      </c>
      <c r="E609" s="42">
        <f>COUNTIF(Toernooien!$A$11:$GC$399,B609)</f>
        <v>1</v>
      </c>
      <c r="F609" s="44">
        <f>COUNTIF(Toernooien!$A$11:$GC$399,C609)</f>
        <v>0</v>
      </c>
      <c r="G609" s="18"/>
      <c r="M609"/>
      <c r="N609"/>
    </row>
    <row r="610" spans="1:14" x14ac:dyDescent="0.15">
      <c r="A610">
        <f>(A609+1)</f>
        <v>609</v>
      </c>
      <c r="B610" s="27" t="s">
        <v>2161</v>
      </c>
      <c r="C610" s="47" t="s">
        <v>588</v>
      </c>
      <c r="D610" s="37">
        <f>E610+F610</f>
        <v>1</v>
      </c>
      <c r="E610" s="42">
        <f>COUNTIF(Toernooien!$A$11:$GC$399,B610)</f>
        <v>1</v>
      </c>
      <c r="F610" s="44">
        <f>COUNTIF(Toernooien!$A$11:$GC$399,C610)</f>
        <v>0</v>
      </c>
      <c r="G610" s="18"/>
      <c r="M610"/>
      <c r="N610"/>
    </row>
    <row r="611" spans="1:14" x14ac:dyDescent="0.15">
      <c r="A611">
        <f>(A610+1)</f>
        <v>610</v>
      </c>
      <c r="B611" s="27" t="s">
        <v>1568</v>
      </c>
      <c r="C611" s="47" t="s">
        <v>589</v>
      </c>
      <c r="D611" s="37">
        <f>E611+F611</f>
        <v>1</v>
      </c>
      <c r="E611" s="42">
        <f>COUNTIF(Toernooien!$A$11:$GC$399,B611)</f>
        <v>1</v>
      </c>
      <c r="F611" s="44">
        <f>COUNTIF(Toernooien!$A$11:$GC$399,C611)</f>
        <v>0</v>
      </c>
      <c r="G611" s="18"/>
      <c r="M611"/>
      <c r="N611"/>
    </row>
    <row r="612" spans="1:14" x14ac:dyDescent="0.15">
      <c r="A612">
        <f>(A611+1)</f>
        <v>611</v>
      </c>
      <c r="B612" s="27" t="s">
        <v>1958</v>
      </c>
      <c r="C612" s="47" t="s">
        <v>782</v>
      </c>
      <c r="D612" s="37">
        <f>E612+F612</f>
        <v>1</v>
      </c>
      <c r="E612" s="42">
        <f>COUNTIF(Toernooien!$A$11:$GC$399,B612)</f>
        <v>1</v>
      </c>
      <c r="F612" s="44">
        <f>COUNTIF(Toernooien!$A$11:$GC$399,C612)</f>
        <v>0</v>
      </c>
      <c r="G612" s="18"/>
      <c r="M612"/>
      <c r="N612"/>
    </row>
    <row r="613" spans="1:14" x14ac:dyDescent="0.15">
      <c r="A613">
        <f>(A612+1)</f>
        <v>612</v>
      </c>
      <c r="B613" s="27" t="s">
        <v>1872</v>
      </c>
      <c r="C613" s="47" t="s">
        <v>782</v>
      </c>
      <c r="D613" s="37">
        <f>E613+F613</f>
        <v>1</v>
      </c>
      <c r="E613" s="42">
        <f>COUNTIF(Toernooien!$A$11:$GC$399,B613)</f>
        <v>1</v>
      </c>
      <c r="F613" s="44">
        <f>COUNTIF(Toernooien!$A$11:$GC$399,C613)</f>
        <v>0</v>
      </c>
      <c r="G613" s="18"/>
      <c r="M613"/>
      <c r="N613"/>
    </row>
    <row r="614" spans="1:14" x14ac:dyDescent="0.15">
      <c r="A614">
        <f>(A613+1)</f>
        <v>613</v>
      </c>
      <c r="B614" s="27" t="s">
        <v>1884</v>
      </c>
      <c r="C614" s="47" t="s">
        <v>1036</v>
      </c>
      <c r="D614" s="37">
        <f>E614+F614</f>
        <v>1</v>
      </c>
      <c r="E614" s="42">
        <f>COUNTIF(Toernooien!$A$11:$GC$399,B614)</f>
        <v>1</v>
      </c>
      <c r="F614" s="44">
        <f>COUNTIF(Toernooien!$A$11:$GC$399,C614)</f>
        <v>0</v>
      </c>
      <c r="G614" s="18"/>
      <c r="M614"/>
      <c r="N614"/>
    </row>
    <row r="615" spans="1:14" x14ac:dyDescent="0.15">
      <c r="A615">
        <f>(A614+1)</f>
        <v>614</v>
      </c>
      <c r="B615" s="27" t="s">
        <v>1759</v>
      </c>
      <c r="C615" s="47" t="s">
        <v>1008</v>
      </c>
      <c r="D615" s="37">
        <f>E615+F615</f>
        <v>1</v>
      </c>
      <c r="E615" s="42">
        <f>COUNTIF(Toernooien!$A$11:$GC$399,B615)</f>
        <v>1</v>
      </c>
      <c r="F615" s="44">
        <f>COUNTIF(Toernooien!$A$11:$GC$399,C615)</f>
        <v>0</v>
      </c>
      <c r="G615" s="18"/>
      <c r="M615"/>
      <c r="N615"/>
    </row>
    <row r="616" spans="1:14" x14ac:dyDescent="0.15">
      <c r="A616">
        <f>(A615+1)</f>
        <v>615</v>
      </c>
      <c r="B616" s="27" t="s">
        <v>1780</v>
      </c>
      <c r="C616" s="47" t="s">
        <v>782</v>
      </c>
      <c r="D616" s="37">
        <f>E616+F616</f>
        <v>1</v>
      </c>
      <c r="E616" s="42">
        <f>COUNTIF(Toernooien!$A$11:$GC$399,B616)</f>
        <v>1</v>
      </c>
      <c r="F616" s="44">
        <f>COUNTIF(Toernooien!$A$11:$GC$399,C616)</f>
        <v>0</v>
      </c>
      <c r="G616" s="18"/>
      <c r="M616"/>
      <c r="N616"/>
    </row>
    <row r="617" spans="1:14" x14ac:dyDescent="0.15">
      <c r="A617">
        <f>(A616+1)</f>
        <v>616</v>
      </c>
      <c r="B617" s="27" t="s">
        <v>1396</v>
      </c>
      <c r="C617" s="47" t="s">
        <v>590</v>
      </c>
      <c r="D617" s="37">
        <f>E617+F617</f>
        <v>1</v>
      </c>
      <c r="E617" s="42">
        <f>COUNTIF(Toernooien!$A$11:$GC$399,B617)</f>
        <v>1</v>
      </c>
      <c r="F617" s="44">
        <f>COUNTIF(Toernooien!$A$11:$GC$399,C617)</f>
        <v>0</v>
      </c>
      <c r="G617" s="18"/>
      <c r="M617"/>
      <c r="N617"/>
    </row>
    <row r="618" spans="1:14" x14ac:dyDescent="0.15">
      <c r="A618">
        <f>(A617+1)</f>
        <v>617</v>
      </c>
      <c r="B618" s="27" t="s">
        <v>1854</v>
      </c>
      <c r="C618" s="47" t="s">
        <v>782</v>
      </c>
      <c r="D618" s="37">
        <f>E618+F618</f>
        <v>1</v>
      </c>
      <c r="E618" s="42">
        <f>COUNTIF(Toernooien!$A$11:$GC$399,B618)</f>
        <v>1</v>
      </c>
      <c r="F618" s="44">
        <f>COUNTIF(Toernooien!$A$11:$GC$399,C618)</f>
        <v>0</v>
      </c>
      <c r="G618" s="18"/>
      <c r="M618"/>
      <c r="N618"/>
    </row>
    <row r="619" spans="1:14" x14ac:dyDescent="0.15">
      <c r="A619">
        <f>(A618+1)</f>
        <v>618</v>
      </c>
      <c r="B619" t="s">
        <v>2594</v>
      </c>
      <c r="C619" s="47" t="s">
        <v>2603</v>
      </c>
      <c r="D619" s="37">
        <f>E619+F619</f>
        <v>1</v>
      </c>
      <c r="E619" s="42">
        <f>COUNTIF(Toernooien!$A$11:$GC$399,B619)</f>
        <v>1</v>
      </c>
      <c r="F619" s="44">
        <f>COUNTIF(Toernooien!$A$11:$GC$399,C619)</f>
        <v>0</v>
      </c>
      <c r="G619" s="18"/>
      <c r="M619"/>
      <c r="N619"/>
    </row>
    <row r="620" spans="1:14" x14ac:dyDescent="0.15">
      <c r="A620">
        <f>(A619+1)</f>
        <v>619</v>
      </c>
      <c r="B620" s="27" t="s">
        <v>2112</v>
      </c>
      <c r="C620" s="47" t="s">
        <v>782</v>
      </c>
      <c r="D620" s="37">
        <f>E620+F620</f>
        <v>1</v>
      </c>
      <c r="E620" s="42">
        <f>COUNTIF(Toernooien!$A$11:$GC$399,B620)</f>
        <v>1</v>
      </c>
      <c r="F620" s="44">
        <f>COUNTIF(Toernooien!$A$11:$GC$399,C620)</f>
        <v>0</v>
      </c>
      <c r="G620" s="18"/>
      <c r="M620"/>
      <c r="N620"/>
    </row>
    <row r="621" spans="1:14" x14ac:dyDescent="0.15">
      <c r="A621">
        <f>(A620+1)</f>
        <v>620</v>
      </c>
      <c r="B621" s="6" t="s">
        <v>3347</v>
      </c>
      <c r="C621" s="47" t="s">
        <v>3354</v>
      </c>
      <c r="D621" s="37">
        <f>E621+F621</f>
        <v>1</v>
      </c>
      <c r="E621" s="42">
        <f>COUNTIF(Toernooien!$A$11:$GC$399,B621)</f>
        <v>1</v>
      </c>
      <c r="F621" s="44">
        <f>COUNTIF(Toernooien!$A$11:$GC$399,C621)</f>
        <v>0</v>
      </c>
      <c r="G621" s="18"/>
      <c r="M621"/>
      <c r="N621"/>
    </row>
    <row r="622" spans="1:14" x14ac:dyDescent="0.15">
      <c r="A622">
        <f>(A621+1)</f>
        <v>621</v>
      </c>
      <c r="B622" s="27" t="s">
        <v>2325</v>
      </c>
      <c r="C622" s="63" t="s">
        <v>2326</v>
      </c>
      <c r="D622" s="37">
        <f>E622+F622</f>
        <v>1</v>
      </c>
      <c r="E622" s="42">
        <f>COUNTIF(Toernooien!$A$11:$GC$399,B622)</f>
        <v>1</v>
      </c>
      <c r="F622" s="44">
        <f>COUNTIF(Toernooien!$A$11:$GC$399,C622)</f>
        <v>0</v>
      </c>
      <c r="G622" s="18"/>
      <c r="M622"/>
      <c r="N622"/>
    </row>
    <row r="623" spans="1:14" x14ac:dyDescent="0.15">
      <c r="A623">
        <f>(A622+1)</f>
        <v>622</v>
      </c>
      <c r="B623" s="6" t="s">
        <v>3003</v>
      </c>
      <c r="C623" s="47" t="s">
        <v>2979</v>
      </c>
      <c r="D623" s="37">
        <f>E623+F623</f>
        <v>1</v>
      </c>
      <c r="E623" s="42">
        <f>COUNTIF(Toernooien!$A$11:$GC$399,B623)</f>
        <v>1</v>
      </c>
      <c r="F623" s="44">
        <f>COUNTIF(Toernooien!$A$11:$GC$399,C623)</f>
        <v>0</v>
      </c>
      <c r="G623" s="18"/>
      <c r="M623"/>
      <c r="N623"/>
    </row>
    <row r="624" spans="1:14" x14ac:dyDescent="0.15">
      <c r="A624">
        <f>(A623+1)</f>
        <v>623</v>
      </c>
      <c r="B624" s="27" t="s">
        <v>762</v>
      </c>
      <c r="C624" s="47" t="s">
        <v>763</v>
      </c>
      <c r="D624" s="37">
        <f>E624+F624</f>
        <v>1</v>
      </c>
      <c r="E624" s="42">
        <f>COUNTIF(Toernooien!$A$11:$GC$399,B624)</f>
        <v>1</v>
      </c>
      <c r="F624" s="44">
        <f>COUNTIF(Toernooien!$A$11:$GC$399,C624)</f>
        <v>0</v>
      </c>
      <c r="G624" s="18"/>
      <c r="M624"/>
      <c r="N624"/>
    </row>
    <row r="625" spans="1:14" x14ac:dyDescent="0.15">
      <c r="A625">
        <f>(A624+1)</f>
        <v>624</v>
      </c>
      <c r="B625" s="27" t="s">
        <v>1567</v>
      </c>
      <c r="C625" s="47" t="s">
        <v>591</v>
      </c>
      <c r="D625" s="37">
        <f>E625+F625</f>
        <v>1</v>
      </c>
      <c r="E625" s="42">
        <f>COUNTIF(Toernooien!$A$11:$GC$399,B625)</f>
        <v>1</v>
      </c>
      <c r="F625" s="44">
        <f>COUNTIF(Toernooien!$A$11:$GC$399,C625)</f>
        <v>0</v>
      </c>
      <c r="G625" s="18"/>
      <c r="M625"/>
      <c r="N625"/>
    </row>
    <row r="626" spans="1:14" x14ac:dyDescent="0.15">
      <c r="A626">
        <f>(A625+1)</f>
        <v>625</v>
      </c>
      <c r="B626" s="27" t="s">
        <v>1678</v>
      </c>
      <c r="C626" s="47" t="s">
        <v>592</v>
      </c>
      <c r="D626" s="37">
        <f>E626+F626</f>
        <v>1</v>
      </c>
      <c r="E626" s="42">
        <f>COUNTIF(Toernooien!$A$11:$GC$399,B626)</f>
        <v>1</v>
      </c>
      <c r="F626" s="44">
        <f>COUNTIF(Toernooien!$A$11:$GC$399,C626)</f>
        <v>0</v>
      </c>
      <c r="G626" s="18"/>
      <c r="M626"/>
      <c r="N626"/>
    </row>
    <row r="627" spans="1:14" x14ac:dyDescent="0.15">
      <c r="A627">
        <f>(A626+1)</f>
        <v>626</v>
      </c>
      <c r="B627" s="27" t="s">
        <v>1848</v>
      </c>
      <c r="C627" s="47" t="s">
        <v>595</v>
      </c>
      <c r="D627" s="37">
        <f>E627+F627</f>
        <v>1</v>
      </c>
      <c r="E627" s="42">
        <f>COUNTIF(Toernooien!$A$11:$GC$399,B627)</f>
        <v>1</v>
      </c>
      <c r="F627" s="44">
        <f>COUNTIF(Toernooien!$A$11:$GC$399,C627)</f>
        <v>0</v>
      </c>
      <c r="G627" s="18"/>
      <c r="M627"/>
      <c r="N627"/>
    </row>
    <row r="628" spans="1:14" x14ac:dyDescent="0.15">
      <c r="A628">
        <f>(A627+1)</f>
        <v>627</v>
      </c>
      <c r="B628" s="27" t="s">
        <v>1480</v>
      </c>
      <c r="C628" s="47" t="s">
        <v>596</v>
      </c>
      <c r="D628" s="37">
        <f>E628+F628</f>
        <v>1</v>
      </c>
      <c r="E628" s="42">
        <f>COUNTIF(Toernooien!$A$11:$GC$399,B628)</f>
        <v>1</v>
      </c>
      <c r="F628" s="44">
        <f>COUNTIF(Toernooien!$A$11:$GC$399,C628)</f>
        <v>0</v>
      </c>
      <c r="G628" s="18"/>
      <c r="M628"/>
      <c r="N628"/>
    </row>
    <row r="629" spans="1:14" x14ac:dyDescent="0.15">
      <c r="A629">
        <f>(A628+1)</f>
        <v>628</v>
      </c>
      <c r="B629" s="27" t="s">
        <v>2151</v>
      </c>
      <c r="C629" s="47" t="s">
        <v>782</v>
      </c>
      <c r="D629" s="37">
        <f>E629+F629</f>
        <v>1</v>
      </c>
      <c r="E629" s="42">
        <f>COUNTIF(Toernooien!$A$11:$GC$399,B629)</f>
        <v>1</v>
      </c>
      <c r="F629" s="44">
        <f>COUNTIF(Toernooien!$A$11:$GC$399,C629)</f>
        <v>0</v>
      </c>
      <c r="G629" s="18"/>
      <c r="M629"/>
      <c r="N629"/>
    </row>
    <row r="630" spans="1:14" x14ac:dyDescent="0.15">
      <c r="A630">
        <f>(A629+1)</f>
        <v>629</v>
      </c>
      <c r="B630" s="27" t="s">
        <v>1572</v>
      </c>
      <c r="C630" s="47" t="s">
        <v>782</v>
      </c>
      <c r="D630" s="37">
        <f>E630+F630</f>
        <v>1</v>
      </c>
      <c r="E630" s="42">
        <f>COUNTIF(Toernooien!$A$11:$GC$399,B630)</f>
        <v>1</v>
      </c>
      <c r="F630" s="44">
        <f>COUNTIF(Toernooien!$A$11:$GC$399,C630)</f>
        <v>0</v>
      </c>
      <c r="G630" s="18"/>
      <c r="M630"/>
      <c r="N630"/>
    </row>
    <row r="631" spans="1:14" x14ac:dyDescent="0.15">
      <c r="A631">
        <f>(A630+1)</f>
        <v>630</v>
      </c>
      <c r="B631" s="27" t="s">
        <v>2017</v>
      </c>
      <c r="C631" s="47" t="s">
        <v>782</v>
      </c>
      <c r="D631" s="37">
        <f>E631+F631</f>
        <v>1</v>
      </c>
      <c r="E631" s="42">
        <f>COUNTIF(Toernooien!$A$11:$GC$399,B631)</f>
        <v>1</v>
      </c>
      <c r="F631" s="44">
        <f>COUNTIF(Toernooien!$A$11:$GC$399,C631)</f>
        <v>0</v>
      </c>
      <c r="G631" s="18"/>
      <c r="M631"/>
      <c r="N631"/>
    </row>
    <row r="632" spans="1:14" x14ac:dyDescent="0.15">
      <c r="A632">
        <f>(A631+1)</f>
        <v>631</v>
      </c>
      <c r="B632" s="27" t="s">
        <v>915</v>
      </c>
      <c r="C632" s="47" t="s">
        <v>956</v>
      </c>
      <c r="D632" s="37">
        <f>E632+F632</f>
        <v>1</v>
      </c>
      <c r="E632" s="42">
        <f>COUNTIF(Toernooien!$A$11:$GC$399,B632)</f>
        <v>1</v>
      </c>
      <c r="F632" s="44">
        <f>COUNTIF(Toernooien!$A$11:$GC$399,C632)</f>
        <v>0</v>
      </c>
      <c r="G632" s="18"/>
      <c r="M632"/>
      <c r="N632"/>
    </row>
    <row r="633" spans="1:14" x14ac:dyDescent="0.15">
      <c r="A633">
        <f>(A632+1)</f>
        <v>632</v>
      </c>
      <c r="B633" s="6" t="s">
        <v>3008</v>
      </c>
      <c r="C633" s="47" t="s">
        <v>3015</v>
      </c>
      <c r="D633" s="37">
        <f>E633+F633</f>
        <v>1</v>
      </c>
      <c r="E633" s="42">
        <f>COUNTIF(Toernooien!$A$11:$GC$399,B633)</f>
        <v>1</v>
      </c>
      <c r="F633" s="44">
        <f>COUNTIF(Toernooien!$A$11:$GC$399,C633)</f>
        <v>0</v>
      </c>
      <c r="G633" s="18"/>
      <c r="M633"/>
      <c r="N633"/>
    </row>
    <row r="634" spans="1:14" x14ac:dyDescent="0.15">
      <c r="A634">
        <f>(A633+1)</f>
        <v>633</v>
      </c>
      <c r="B634" s="27" t="s">
        <v>1852</v>
      </c>
      <c r="C634" s="47" t="s">
        <v>782</v>
      </c>
      <c r="D634" s="37">
        <f>E634+F634</f>
        <v>1</v>
      </c>
      <c r="E634" s="42">
        <f>COUNTIF(Toernooien!$A$11:$GC$399,B634)</f>
        <v>1</v>
      </c>
      <c r="F634" s="44">
        <f>COUNTIF(Toernooien!$A$11:$GC$399,C634)</f>
        <v>0</v>
      </c>
      <c r="G634" s="18"/>
      <c r="M634"/>
      <c r="N634"/>
    </row>
    <row r="635" spans="1:14" x14ac:dyDescent="0.15">
      <c r="A635">
        <f>(A634+1)</f>
        <v>634</v>
      </c>
      <c r="B635" s="27" t="s">
        <v>1893</v>
      </c>
      <c r="C635" s="47" t="s">
        <v>820</v>
      </c>
      <c r="D635" s="37">
        <f>E635+F635</f>
        <v>1</v>
      </c>
      <c r="E635" s="42">
        <f>COUNTIF(Toernooien!$A$11:$GC$399,B635)</f>
        <v>1</v>
      </c>
      <c r="F635" s="44">
        <f>COUNTIF(Toernooien!$A$11:$GC$399,C635)</f>
        <v>0</v>
      </c>
      <c r="G635" s="18" t="s">
        <v>1863</v>
      </c>
      <c r="M635"/>
      <c r="N635"/>
    </row>
    <row r="636" spans="1:14" x14ac:dyDescent="0.15">
      <c r="A636">
        <f>(A635+1)</f>
        <v>635</v>
      </c>
      <c r="B636" s="27" t="s">
        <v>1883</v>
      </c>
      <c r="C636" s="47" t="s">
        <v>782</v>
      </c>
      <c r="D636" s="37">
        <f>E636+F636</f>
        <v>1</v>
      </c>
      <c r="E636" s="42">
        <f>COUNTIF(Toernooien!$A$11:$GC$399,B636)</f>
        <v>1</v>
      </c>
      <c r="F636" s="44">
        <f>COUNTIF(Toernooien!$A$11:$GC$399,C636)</f>
        <v>0</v>
      </c>
      <c r="G636" s="18"/>
      <c r="M636"/>
      <c r="N636"/>
    </row>
    <row r="637" spans="1:14" x14ac:dyDescent="0.15">
      <c r="A637">
        <f>(A636+1)</f>
        <v>636</v>
      </c>
      <c r="B637" s="27" t="s">
        <v>1334</v>
      </c>
      <c r="C637" s="47" t="s">
        <v>426</v>
      </c>
      <c r="D637" s="37">
        <f>E637+F637</f>
        <v>1</v>
      </c>
      <c r="E637" s="42">
        <f>COUNTIF(Toernooien!$A$11:$GC$399,B637)</f>
        <v>1</v>
      </c>
      <c r="F637" s="44">
        <f>COUNTIF(Toernooien!$A$11:$GC$399,C637)</f>
        <v>0</v>
      </c>
      <c r="G637" s="18"/>
      <c r="M637"/>
      <c r="N637"/>
    </row>
    <row r="638" spans="1:14" x14ac:dyDescent="0.15">
      <c r="A638">
        <f>(A637+1)</f>
        <v>637</v>
      </c>
      <c r="B638" s="6" t="s">
        <v>2994</v>
      </c>
      <c r="C638" s="47" t="s">
        <v>2997</v>
      </c>
      <c r="D638" s="37">
        <f>E638+F638</f>
        <v>1</v>
      </c>
      <c r="E638" s="42">
        <f>COUNTIF(Toernooien!$A$11:$GC$399,B638)</f>
        <v>1</v>
      </c>
      <c r="F638" s="44">
        <f>COUNTIF(Toernooien!$A$11:$GC$399,C638)</f>
        <v>0</v>
      </c>
      <c r="G638" s="18"/>
      <c r="M638"/>
      <c r="N638"/>
    </row>
    <row r="639" spans="1:14" x14ac:dyDescent="0.15">
      <c r="A639">
        <f>(A638+1)</f>
        <v>638</v>
      </c>
      <c r="B639" t="s">
        <v>2794</v>
      </c>
      <c r="C639" s="47" t="s">
        <v>2821</v>
      </c>
      <c r="D639" s="37">
        <f>E639+F639</f>
        <v>1</v>
      </c>
      <c r="E639" s="42">
        <f>COUNTIF(Toernooien!$A$11:$GC$399,B639)</f>
        <v>1</v>
      </c>
      <c r="F639" s="44">
        <f>COUNTIF(Toernooien!$A$11:$GC$399,C639)</f>
        <v>0</v>
      </c>
      <c r="G639" s="18"/>
      <c r="M639"/>
      <c r="N639"/>
    </row>
    <row r="640" spans="1:14" x14ac:dyDescent="0.15">
      <c r="A640">
        <f>(A639+1)</f>
        <v>639</v>
      </c>
      <c r="B640" s="27" t="s">
        <v>884</v>
      </c>
      <c r="C640" s="47" t="s">
        <v>660</v>
      </c>
      <c r="D640" s="37">
        <f>E640+F640</f>
        <v>1</v>
      </c>
      <c r="E640" s="42">
        <f>COUNTIF(Toernooien!$A$11:$GC$399,B640)</f>
        <v>1</v>
      </c>
      <c r="F640" s="44">
        <f>COUNTIF(Toernooien!$A$11:$GC$399,C640)</f>
        <v>0</v>
      </c>
      <c r="G640" s="18"/>
      <c r="M640"/>
      <c r="N640"/>
    </row>
    <row r="641" spans="1:14" x14ac:dyDescent="0.15">
      <c r="A641">
        <f>(A640+1)</f>
        <v>640</v>
      </c>
      <c r="B641" s="38" t="s">
        <v>1095</v>
      </c>
      <c r="C641" s="47" t="s">
        <v>427</v>
      </c>
      <c r="D641" s="37">
        <f>E641+F641</f>
        <v>1</v>
      </c>
      <c r="E641" s="42">
        <f>COUNTIF(Toernooien!$A$11:$GC$399,B641)</f>
        <v>1</v>
      </c>
      <c r="F641" s="44">
        <f>COUNTIF(Toernooien!$A$11:$GC$399,C641)</f>
        <v>0</v>
      </c>
      <c r="G641" s="18"/>
      <c r="M641"/>
      <c r="N641"/>
    </row>
    <row r="642" spans="1:14" x14ac:dyDescent="0.15">
      <c r="A642">
        <f>(A641+1)</f>
        <v>641</v>
      </c>
      <c r="B642" s="27" t="s">
        <v>1666</v>
      </c>
      <c r="C642" s="47" t="s">
        <v>782</v>
      </c>
      <c r="D642" s="37">
        <f>E642+F642</f>
        <v>1</v>
      </c>
      <c r="E642" s="42">
        <f>COUNTIF(Toernooien!$A$11:$GC$399,B642)</f>
        <v>1</v>
      </c>
      <c r="F642" s="44">
        <f>COUNTIF(Toernooien!$A$11:$GC$399,C642)</f>
        <v>0</v>
      </c>
      <c r="G642" s="18"/>
      <c r="M642"/>
      <c r="N642"/>
    </row>
    <row r="643" spans="1:14" x14ac:dyDescent="0.15">
      <c r="A643">
        <f>(A642+1)</f>
        <v>642</v>
      </c>
      <c r="B643" s="27" t="s">
        <v>2072</v>
      </c>
      <c r="C643" s="47" t="s">
        <v>993</v>
      </c>
      <c r="D643" s="37">
        <f>E643+F643</f>
        <v>1</v>
      </c>
      <c r="E643" s="42">
        <f>COUNTIF(Toernooien!$A$11:$GC$399,B643)</f>
        <v>1</v>
      </c>
      <c r="F643" s="44">
        <f>COUNTIF(Toernooien!$A$11:$GC$399,C643)</f>
        <v>0</v>
      </c>
      <c r="G643" s="18"/>
      <c r="M643"/>
      <c r="N643"/>
    </row>
    <row r="644" spans="1:14" x14ac:dyDescent="0.15">
      <c r="A644">
        <f>(A643+1)</f>
        <v>643</v>
      </c>
      <c r="B644" s="27" t="s">
        <v>2070</v>
      </c>
      <c r="C644" s="47" t="s">
        <v>782</v>
      </c>
      <c r="D644" s="37">
        <f>E644+F644</f>
        <v>1</v>
      </c>
      <c r="E644" s="42">
        <f>COUNTIF(Toernooien!$A$11:$GC$399,B644)</f>
        <v>1</v>
      </c>
      <c r="F644" s="44">
        <f>COUNTIF(Toernooien!$A$11:$GC$399,C644)</f>
        <v>0</v>
      </c>
      <c r="G644" s="18"/>
      <c r="M644"/>
      <c r="N644"/>
    </row>
    <row r="645" spans="1:14" x14ac:dyDescent="0.15">
      <c r="A645">
        <f>(A644+1)</f>
        <v>644</v>
      </c>
      <c r="B645" s="27" t="s">
        <v>1667</v>
      </c>
      <c r="C645" s="47" t="s">
        <v>782</v>
      </c>
      <c r="D645" s="37">
        <f>E645+F645</f>
        <v>1</v>
      </c>
      <c r="E645" s="42">
        <f>COUNTIF(Toernooien!$A$11:$GC$399,B645)</f>
        <v>1</v>
      </c>
      <c r="F645" s="44">
        <f>COUNTIF(Toernooien!$A$11:$GC$399,C645)</f>
        <v>0</v>
      </c>
      <c r="G645" s="18"/>
      <c r="M645"/>
      <c r="N645"/>
    </row>
    <row r="646" spans="1:14" x14ac:dyDescent="0.15">
      <c r="A646">
        <f>(A645+1)</f>
        <v>645</v>
      </c>
      <c r="B646" s="27" t="s">
        <v>2334</v>
      </c>
      <c r="C646" s="63" t="s">
        <v>2332</v>
      </c>
      <c r="D646" s="37">
        <f>E646+F646</f>
        <v>1</v>
      </c>
      <c r="E646" s="42">
        <f>COUNTIF(Toernooien!$A$11:$GC$399,B646)</f>
        <v>1</v>
      </c>
      <c r="F646" s="44">
        <f>COUNTIF(Toernooien!$A$11:$GC$399,C646)</f>
        <v>0</v>
      </c>
      <c r="G646" s="18"/>
      <c r="M646"/>
      <c r="N646"/>
    </row>
    <row r="647" spans="1:14" x14ac:dyDescent="0.15">
      <c r="A647">
        <f>(A646+1)</f>
        <v>646</v>
      </c>
      <c r="B647" s="6" t="s">
        <v>3319</v>
      </c>
      <c r="C647" s="47" t="s">
        <v>3323</v>
      </c>
      <c r="D647" s="37">
        <f>E647+F647</f>
        <v>1</v>
      </c>
      <c r="E647" s="42">
        <f>COUNTIF(Toernooien!$A$11:$GC$399,B647)</f>
        <v>1</v>
      </c>
      <c r="F647" s="44">
        <f>COUNTIF(Toernooien!$A$11:$GC$399,C647)</f>
        <v>0</v>
      </c>
      <c r="G647" s="18"/>
      <c r="M647"/>
      <c r="N647"/>
    </row>
    <row r="648" spans="1:14" x14ac:dyDescent="0.15">
      <c r="A648">
        <f>(A647+1)</f>
        <v>647</v>
      </c>
      <c r="B648" t="s">
        <v>2557</v>
      </c>
      <c r="C648" s="47" t="s">
        <v>2570</v>
      </c>
      <c r="D648" s="37">
        <f>E648+F648</f>
        <v>1</v>
      </c>
      <c r="E648" s="42">
        <f>COUNTIF(Toernooien!$A$11:$GC$399,B648)</f>
        <v>1</v>
      </c>
      <c r="F648" s="44">
        <f>COUNTIF(Toernooien!$A$11:$GC$399,C648)</f>
        <v>0</v>
      </c>
      <c r="G648" s="18"/>
      <c r="M648"/>
      <c r="N648"/>
    </row>
    <row r="649" spans="1:14" x14ac:dyDescent="0.15">
      <c r="A649">
        <f>(A648+1)</f>
        <v>648</v>
      </c>
      <c r="B649" s="6" t="s">
        <v>3345</v>
      </c>
      <c r="C649" s="47" t="s">
        <v>3346</v>
      </c>
      <c r="D649" s="37">
        <f>E649+F649</f>
        <v>1</v>
      </c>
      <c r="E649" s="42">
        <f>COUNTIF(Toernooien!$A$11:$GC$399,B649)</f>
        <v>1</v>
      </c>
      <c r="F649" s="44">
        <f>COUNTIF(Toernooien!$A$11:$GC$399,C649)</f>
        <v>0</v>
      </c>
      <c r="G649" s="18"/>
      <c r="M649"/>
      <c r="N649"/>
    </row>
    <row r="650" spans="1:14" x14ac:dyDescent="0.15">
      <c r="A650">
        <f>(A649+1)</f>
        <v>649</v>
      </c>
      <c r="B650" s="27" t="s">
        <v>1122</v>
      </c>
      <c r="C650" s="47" t="s">
        <v>782</v>
      </c>
      <c r="D650" s="37">
        <f>E650+F650</f>
        <v>1</v>
      </c>
      <c r="E650" s="42">
        <f>COUNTIF(Toernooien!$A$11:$GC$399,B650)</f>
        <v>1</v>
      </c>
      <c r="F650" s="44">
        <f>COUNTIF(Toernooien!$A$11:$GC$399,C650)</f>
        <v>0</v>
      </c>
      <c r="G650" s="18"/>
      <c r="M650"/>
      <c r="N650"/>
    </row>
    <row r="651" spans="1:14" x14ac:dyDescent="0.15">
      <c r="A651">
        <f>(A650+1)</f>
        <v>650</v>
      </c>
      <c r="B651" s="27" t="s">
        <v>1404</v>
      </c>
      <c r="C651" s="47" t="s">
        <v>429</v>
      </c>
      <c r="D651" s="37">
        <f>E651+F651</f>
        <v>1</v>
      </c>
      <c r="E651" s="42">
        <f>COUNTIF(Toernooien!$A$11:$GC$399,B651)</f>
        <v>1</v>
      </c>
      <c r="F651" s="44">
        <f>COUNTIF(Toernooien!$A$11:$GC$399,C651)</f>
        <v>0</v>
      </c>
      <c r="G651" s="18"/>
      <c r="M651"/>
      <c r="N651"/>
    </row>
    <row r="652" spans="1:14" x14ac:dyDescent="0.15">
      <c r="A652">
        <f>(A651+1)</f>
        <v>651</v>
      </c>
      <c r="B652" s="27" t="s">
        <v>1766</v>
      </c>
      <c r="C652" s="47" t="s">
        <v>430</v>
      </c>
      <c r="D652" s="37">
        <f>E652+F652</f>
        <v>1</v>
      </c>
      <c r="E652" s="42">
        <f>COUNTIF(Toernooien!$A$11:$GC$399,B652)</f>
        <v>1</v>
      </c>
      <c r="F652" s="44">
        <f>COUNTIF(Toernooien!$A$11:$GC$399,C652)</f>
        <v>0</v>
      </c>
      <c r="G652" s="18"/>
      <c r="M652"/>
      <c r="N652"/>
    </row>
    <row r="653" spans="1:14" x14ac:dyDescent="0.15">
      <c r="A653">
        <f>(A652+1)</f>
        <v>652</v>
      </c>
      <c r="B653" s="27" t="s">
        <v>380</v>
      </c>
      <c r="C653" s="47" t="s">
        <v>381</v>
      </c>
      <c r="D653" s="37">
        <f>E653+F653</f>
        <v>1</v>
      </c>
      <c r="E653" s="42">
        <f>COUNTIF(Toernooien!$A$11:$GC$399,B653)</f>
        <v>1</v>
      </c>
      <c r="F653" s="44">
        <f>COUNTIF(Toernooien!$A$11:$GC$399,C653)</f>
        <v>0</v>
      </c>
      <c r="G653" s="18"/>
      <c r="M653"/>
      <c r="N653"/>
    </row>
    <row r="654" spans="1:14" x14ac:dyDescent="0.15">
      <c r="A654">
        <f>(A653+1)</f>
        <v>653</v>
      </c>
      <c r="B654" s="27" t="s">
        <v>2316</v>
      </c>
      <c r="C654" s="63" t="s">
        <v>2317</v>
      </c>
      <c r="D654" s="37">
        <f>E654+F654</f>
        <v>1</v>
      </c>
      <c r="E654" s="42">
        <f>COUNTIF(Toernooien!$A$11:$GC$399,B654)</f>
        <v>1</v>
      </c>
      <c r="F654" s="44">
        <f>COUNTIF(Toernooien!$A$11:$GC$399,C654)</f>
        <v>0</v>
      </c>
      <c r="G654" s="18"/>
      <c r="M654"/>
      <c r="N654"/>
    </row>
    <row r="655" spans="1:14" x14ac:dyDescent="0.15">
      <c r="A655">
        <f>(A654+1)</f>
        <v>654</v>
      </c>
      <c r="B655" t="s">
        <v>2803</v>
      </c>
      <c r="C655" s="47" t="s">
        <v>2826</v>
      </c>
      <c r="D655" s="37">
        <f>E655+F655</f>
        <v>1</v>
      </c>
      <c r="E655" s="42">
        <f>COUNTIF(Toernooien!$A$11:$GC$399,B655)</f>
        <v>1</v>
      </c>
      <c r="F655" s="44">
        <f>COUNTIF(Toernooien!$A$11:$GC$399,C655)</f>
        <v>0</v>
      </c>
      <c r="G655" s="18"/>
      <c r="M655"/>
      <c r="N655"/>
    </row>
    <row r="656" spans="1:14" x14ac:dyDescent="0.15">
      <c r="A656">
        <f>(A655+1)</f>
        <v>655</v>
      </c>
      <c r="B656" s="27" t="s">
        <v>2059</v>
      </c>
      <c r="C656" s="47" t="s">
        <v>782</v>
      </c>
      <c r="D656" s="37">
        <f>E656+F656</f>
        <v>1</v>
      </c>
      <c r="E656" s="42">
        <f>COUNTIF(Toernooien!$A$11:$GC$399,B656)</f>
        <v>1</v>
      </c>
      <c r="F656" s="44">
        <f>COUNTIF(Toernooien!$A$11:$GC$399,C656)</f>
        <v>0</v>
      </c>
      <c r="G656" s="18"/>
      <c r="M656"/>
      <c r="N656"/>
    </row>
    <row r="657" spans="1:14" x14ac:dyDescent="0.15">
      <c r="A657">
        <f>(A656+1)</f>
        <v>656</v>
      </c>
      <c r="B657" s="27" t="s">
        <v>1878</v>
      </c>
      <c r="C657" s="47" t="s">
        <v>782</v>
      </c>
      <c r="D657" s="37">
        <f>E657+F657</f>
        <v>1</v>
      </c>
      <c r="E657" s="42">
        <f>COUNTIF(Toernooien!$A$11:$GC$399,B657)</f>
        <v>1</v>
      </c>
      <c r="F657" s="44">
        <f>COUNTIF(Toernooien!$A$11:$GC$399,C657)</f>
        <v>0</v>
      </c>
      <c r="G657" s="18"/>
      <c r="M657"/>
      <c r="N657"/>
    </row>
    <row r="658" spans="1:14" x14ac:dyDescent="0.15">
      <c r="A658">
        <f>(A657+1)</f>
        <v>657</v>
      </c>
      <c r="B658" s="27" t="s">
        <v>1978</v>
      </c>
      <c r="C658" s="47" t="s">
        <v>782</v>
      </c>
      <c r="D658" s="37">
        <f>E658+F658</f>
        <v>1</v>
      </c>
      <c r="E658" s="42">
        <f>COUNTIF(Toernooien!$A$11:$GC$399,B658)</f>
        <v>1</v>
      </c>
      <c r="F658" s="44">
        <f>COUNTIF(Toernooien!$A$11:$GC$399,C658)</f>
        <v>0</v>
      </c>
      <c r="G658" s="18"/>
      <c r="M658"/>
      <c r="N658"/>
    </row>
    <row r="659" spans="1:14" x14ac:dyDescent="0.15">
      <c r="A659">
        <f>(A658+1)</f>
        <v>658</v>
      </c>
      <c r="B659" t="s">
        <v>2580</v>
      </c>
      <c r="C659" s="47" t="s">
        <v>2590</v>
      </c>
      <c r="D659" s="37">
        <f>E659+F659</f>
        <v>1</v>
      </c>
      <c r="E659" s="42">
        <f>COUNTIF(Toernooien!$A$11:$GC$399,B659)</f>
        <v>1</v>
      </c>
      <c r="F659" s="44">
        <f>COUNTIF(Toernooien!$A$11:$GC$399,C659)</f>
        <v>0</v>
      </c>
      <c r="G659" s="18"/>
      <c r="M659"/>
      <c r="N659"/>
    </row>
    <row r="660" spans="1:14" x14ac:dyDescent="0.15">
      <c r="A660">
        <f>(A659+1)</f>
        <v>659</v>
      </c>
      <c r="B660" s="27" t="s">
        <v>1836</v>
      </c>
      <c r="C660" s="47" t="s">
        <v>782</v>
      </c>
      <c r="D660" s="37">
        <f>E660+F660</f>
        <v>1</v>
      </c>
      <c r="E660" s="42">
        <f>COUNTIF(Toernooien!$A$11:$GC$399,B660)</f>
        <v>1</v>
      </c>
      <c r="F660" s="44">
        <f>COUNTIF(Toernooien!$A$11:$GC$399,C660)</f>
        <v>0</v>
      </c>
      <c r="G660" s="18"/>
      <c r="M660"/>
      <c r="N660"/>
    </row>
    <row r="661" spans="1:14" x14ac:dyDescent="0.15">
      <c r="A661">
        <f>(A660+1)</f>
        <v>660</v>
      </c>
      <c r="B661" s="27" t="s">
        <v>1955</v>
      </c>
      <c r="C661" s="47" t="s">
        <v>782</v>
      </c>
      <c r="D661" s="37">
        <f>E661+F661</f>
        <v>1</v>
      </c>
      <c r="E661" s="42">
        <f>COUNTIF(Toernooien!$A$11:$GC$399,B661)</f>
        <v>1</v>
      </c>
      <c r="F661" s="44">
        <f>COUNTIF(Toernooien!$A$11:$GC$399,C661)</f>
        <v>0</v>
      </c>
      <c r="G661" s="18"/>
      <c r="M661"/>
      <c r="N661"/>
    </row>
    <row r="662" spans="1:14" x14ac:dyDescent="0.15">
      <c r="A662">
        <f>(A661+1)</f>
        <v>661</v>
      </c>
      <c r="B662" s="27" t="s">
        <v>2333</v>
      </c>
      <c r="C662" s="63" t="s">
        <v>852</v>
      </c>
      <c r="D662" s="37">
        <f>E662+F662</f>
        <v>1</v>
      </c>
      <c r="E662" s="42">
        <f>COUNTIF(Toernooien!$A$11:$GC$399,B662)</f>
        <v>1</v>
      </c>
      <c r="F662" s="44">
        <f>COUNTIF(Toernooien!$A$11:$GC$399,C662)</f>
        <v>0</v>
      </c>
      <c r="G662" s="18"/>
      <c r="M662"/>
      <c r="N662"/>
    </row>
    <row r="663" spans="1:14" x14ac:dyDescent="0.15">
      <c r="A663">
        <f>(A662+1)</f>
        <v>662</v>
      </c>
      <c r="B663" s="27" t="s">
        <v>1805</v>
      </c>
      <c r="C663" s="47" t="s">
        <v>782</v>
      </c>
      <c r="D663" s="37">
        <f>E663+F663</f>
        <v>1</v>
      </c>
      <c r="E663" s="42">
        <f>COUNTIF(Toernooien!$A$11:$GC$399,B663)</f>
        <v>1</v>
      </c>
      <c r="F663" s="44">
        <f>COUNTIF(Toernooien!$A$11:$GC$399,C663)</f>
        <v>0</v>
      </c>
      <c r="G663" s="18"/>
      <c r="M663"/>
      <c r="N663"/>
    </row>
    <row r="664" spans="1:14" x14ac:dyDescent="0.15">
      <c r="A664">
        <f>(A663+1)</f>
        <v>663</v>
      </c>
      <c r="B664" s="27" t="s">
        <v>1676</v>
      </c>
      <c r="C664" s="47" t="s">
        <v>782</v>
      </c>
      <c r="D664" s="37">
        <f>E664+F664</f>
        <v>1</v>
      </c>
      <c r="E664" s="42">
        <f>COUNTIF(Toernooien!$A$11:$GC$399,B664)</f>
        <v>1</v>
      </c>
      <c r="F664" s="44">
        <f>COUNTIF(Toernooien!$A$11:$GC$399,C664)</f>
        <v>0</v>
      </c>
      <c r="G664" s="18"/>
      <c r="M664"/>
      <c r="N664"/>
    </row>
    <row r="665" spans="1:14" x14ac:dyDescent="0.15">
      <c r="A665">
        <f>(A664+1)</f>
        <v>664</v>
      </c>
      <c r="B665" s="27" t="s">
        <v>1580</v>
      </c>
      <c r="C665" s="47" t="s">
        <v>431</v>
      </c>
      <c r="D665" s="37">
        <f>E665+F665</f>
        <v>1</v>
      </c>
      <c r="E665" s="42">
        <f>COUNTIF(Toernooien!$A$11:$GC$399,B665)</f>
        <v>1</v>
      </c>
      <c r="F665" s="44">
        <f>COUNTIF(Toernooien!$A$11:$GC$399,C665)</f>
        <v>0</v>
      </c>
      <c r="G665" s="18"/>
      <c r="M665"/>
      <c r="N665"/>
    </row>
    <row r="666" spans="1:14" x14ac:dyDescent="0.15">
      <c r="A666">
        <f>(A665+1)</f>
        <v>665</v>
      </c>
      <c r="B666" s="27" t="s">
        <v>1392</v>
      </c>
      <c r="C666" s="47" t="s">
        <v>782</v>
      </c>
      <c r="D666" s="37">
        <f>E666+F666</f>
        <v>1</v>
      </c>
      <c r="E666" s="42">
        <f>COUNTIF(Toernooien!$A$11:$GC$399,B666)</f>
        <v>1</v>
      </c>
      <c r="F666" s="44">
        <f>COUNTIF(Toernooien!$A$11:$GC$399,C666)</f>
        <v>0</v>
      </c>
      <c r="G666" s="18"/>
      <c r="M666"/>
      <c r="N666"/>
    </row>
    <row r="667" spans="1:14" x14ac:dyDescent="0.15">
      <c r="A667">
        <f>(A666+1)</f>
        <v>666</v>
      </c>
      <c r="B667" s="27" t="s">
        <v>1801</v>
      </c>
      <c r="C667" s="47" t="s">
        <v>782</v>
      </c>
      <c r="D667" s="37">
        <f>E667+F667</f>
        <v>1</v>
      </c>
      <c r="E667" s="42">
        <f>COUNTIF(Toernooien!$A$11:$GC$399,B667)</f>
        <v>1</v>
      </c>
      <c r="F667" s="44">
        <f>COUNTIF(Toernooien!$A$11:$GC$399,C667)</f>
        <v>0</v>
      </c>
      <c r="G667" s="18"/>
      <c r="M667"/>
      <c r="N667"/>
    </row>
    <row r="668" spans="1:14" x14ac:dyDescent="0.15">
      <c r="A668">
        <f>(A667+1)</f>
        <v>667</v>
      </c>
      <c r="B668" s="27" t="s">
        <v>2135</v>
      </c>
      <c r="C668" s="47" t="s">
        <v>782</v>
      </c>
      <c r="D668" s="37">
        <f>E668+F668</f>
        <v>1</v>
      </c>
      <c r="E668" s="42">
        <f>COUNTIF(Toernooien!$A$11:$GC$399,B668)</f>
        <v>1</v>
      </c>
      <c r="F668" s="44">
        <f>COUNTIF(Toernooien!$A$11:$GC$399,C668)</f>
        <v>0</v>
      </c>
      <c r="G668" s="18"/>
      <c r="M668"/>
      <c r="N668"/>
    </row>
    <row r="669" spans="1:14" x14ac:dyDescent="0.15">
      <c r="A669">
        <f>(A668+1)</f>
        <v>668</v>
      </c>
      <c r="B669" s="6" t="s">
        <v>3324</v>
      </c>
      <c r="C669" s="47" t="s">
        <v>3327</v>
      </c>
      <c r="D669" s="37">
        <f>E669+F669</f>
        <v>1</v>
      </c>
      <c r="E669" s="42">
        <f>COUNTIF(Toernooien!$A$11:$GC$399,B669)</f>
        <v>1</v>
      </c>
      <c r="F669" s="44">
        <f>COUNTIF(Toernooien!$A$11:$GC$399,C669)</f>
        <v>0</v>
      </c>
      <c r="G669" s="18"/>
      <c r="M669"/>
      <c r="N669"/>
    </row>
    <row r="670" spans="1:14" x14ac:dyDescent="0.15">
      <c r="A670">
        <f>(A669+1)</f>
        <v>669</v>
      </c>
      <c r="B670" s="27" t="s">
        <v>2066</v>
      </c>
      <c r="C670" s="47" t="s">
        <v>782</v>
      </c>
      <c r="D670" s="37">
        <f>E670+F670</f>
        <v>1</v>
      </c>
      <c r="E670" s="42">
        <f>COUNTIF(Toernooien!$A$11:$GC$399,B670)</f>
        <v>1</v>
      </c>
      <c r="F670" s="44">
        <f>COUNTIF(Toernooien!$A$11:$GC$399,C670)</f>
        <v>0</v>
      </c>
      <c r="G670" s="18"/>
      <c r="M670"/>
      <c r="N670"/>
    </row>
    <row r="671" spans="1:14" x14ac:dyDescent="0.15">
      <c r="A671">
        <f>(A670+1)</f>
        <v>670</v>
      </c>
      <c r="B671" s="27" t="s">
        <v>2170</v>
      </c>
      <c r="C671" s="47" t="s">
        <v>782</v>
      </c>
      <c r="D671" s="37">
        <f>E671+F671</f>
        <v>1</v>
      </c>
      <c r="E671" s="42">
        <f>COUNTIF(Toernooien!$A$11:$GC$399,B671)</f>
        <v>1</v>
      </c>
      <c r="F671" s="44">
        <f>COUNTIF(Toernooien!$A$11:$GC$399,C671)</f>
        <v>0</v>
      </c>
      <c r="G671" s="18"/>
      <c r="M671"/>
      <c r="N671"/>
    </row>
    <row r="672" spans="1:14" x14ac:dyDescent="0.15">
      <c r="A672">
        <f>(A671+1)</f>
        <v>671</v>
      </c>
      <c r="B672" s="6" t="s">
        <v>3361</v>
      </c>
      <c r="C672" s="47" t="s">
        <v>3362</v>
      </c>
      <c r="D672" s="37">
        <f>E672+F672</f>
        <v>1</v>
      </c>
      <c r="E672" s="42">
        <f>COUNTIF(Toernooien!$A$11:$GC$399,B672)</f>
        <v>1</v>
      </c>
      <c r="F672" s="44">
        <f>COUNTIF(Toernooien!$A$11:$GC$399,C672)</f>
        <v>0</v>
      </c>
      <c r="G672" s="18"/>
      <c r="M672"/>
      <c r="N672"/>
    </row>
    <row r="673" spans="1:14" x14ac:dyDescent="0.15">
      <c r="A673">
        <f>(A672+1)</f>
        <v>672</v>
      </c>
      <c r="B673" s="27" t="s">
        <v>2266</v>
      </c>
      <c r="C673" s="47" t="s">
        <v>425</v>
      </c>
      <c r="D673" s="37">
        <f>E673+F673</f>
        <v>1</v>
      </c>
      <c r="E673" s="42">
        <f>COUNTIF(Toernooien!$A$11:$GC$399,B673)</f>
        <v>1</v>
      </c>
      <c r="F673" s="44">
        <f>COUNTIF(Toernooien!$A$11:$GC$399,C673)</f>
        <v>0</v>
      </c>
      <c r="G673" s="18"/>
      <c r="M673"/>
      <c r="N673"/>
    </row>
    <row r="674" spans="1:14" x14ac:dyDescent="0.15">
      <c r="A674">
        <f>(A673+1)</f>
        <v>673</v>
      </c>
      <c r="B674" s="27" t="s">
        <v>1762</v>
      </c>
      <c r="C674" s="47" t="s">
        <v>782</v>
      </c>
      <c r="D674" s="37">
        <f>E674+F674</f>
        <v>1</v>
      </c>
      <c r="E674" s="42">
        <f>COUNTIF(Toernooien!$A$11:$GC$399,B674)</f>
        <v>1</v>
      </c>
      <c r="F674" s="44">
        <f>COUNTIF(Toernooien!$A$11:$GC$399,C674)</f>
        <v>0</v>
      </c>
      <c r="G674" s="18"/>
      <c r="M674"/>
      <c r="N674"/>
    </row>
    <row r="675" spans="1:14" x14ac:dyDescent="0.15">
      <c r="A675">
        <f>(A674+1)</f>
        <v>674</v>
      </c>
      <c r="B675" s="27" t="s">
        <v>1539</v>
      </c>
      <c r="C675" s="47" t="s">
        <v>782</v>
      </c>
      <c r="D675" s="37">
        <f>E675+F675</f>
        <v>1</v>
      </c>
      <c r="E675" s="42">
        <f>COUNTIF(Toernooien!$A$11:$GC$399,B675)</f>
        <v>1</v>
      </c>
      <c r="F675" s="44">
        <f>COUNTIF(Toernooien!$A$11:$GC$399,C675)</f>
        <v>0</v>
      </c>
      <c r="G675" s="18"/>
      <c r="M675"/>
      <c r="N675"/>
    </row>
    <row r="676" spans="1:14" x14ac:dyDescent="0.15">
      <c r="A676">
        <f>(A675+1)</f>
        <v>675</v>
      </c>
      <c r="B676" s="27" t="s">
        <v>1044</v>
      </c>
      <c r="C676" s="47" t="s">
        <v>1321</v>
      </c>
      <c r="D676" s="37">
        <f>E676+F676</f>
        <v>1</v>
      </c>
      <c r="E676" s="42">
        <f>COUNTIF(Toernooien!$A$11:$GC$399,B676)</f>
        <v>1</v>
      </c>
      <c r="F676" s="44">
        <f>COUNTIF(Toernooien!$A$11:$GC$399,C676)</f>
        <v>0</v>
      </c>
      <c r="G676" s="18"/>
      <c r="M676"/>
      <c r="N676"/>
    </row>
    <row r="677" spans="1:14" x14ac:dyDescent="0.15">
      <c r="A677">
        <f>(A676+1)</f>
        <v>676</v>
      </c>
      <c r="B677" s="27" t="s">
        <v>853</v>
      </c>
      <c r="C677" s="47" t="s">
        <v>1992</v>
      </c>
      <c r="D677" s="37">
        <f>E677+F677</f>
        <v>1</v>
      </c>
      <c r="E677" s="42">
        <f>COUNTIF(Toernooien!$A$11:$GC$399,B677)</f>
        <v>1</v>
      </c>
      <c r="F677" s="44">
        <f>COUNTIF(Toernooien!$A$11:$GC$399,C677)</f>
        <v>0</v>
      </c>
      <c r="G677" s="18"/>
      <c r="M677"/>
      <c r="N677"/>
    </row>
    <row r="678" spans="1:14" x14ac:dyDescent="0.15">
      <c r="A678">
        <f>(A677+1)</f>
        <v>677</v>
      </c>
      <c r="B678" s="27" t="s">
        <v>2016</v>
      </c>
      <c r="C678" s="47" t="s">
        <v>782</v>
      </c>
      <c r="D678" s="37">
        <f>E678+F678</f>
        <v>1</v>
      </c>
      <c r="E678" s="42">
        <f>COUNTIF(Toernooien!$A$11:$GC$399,B678)</f>
        <v>1</v>
      </c>
      <c r="F678" s="44">
        <f>COUNTIF(Toernooien!$A$11:$GC$399,C678)</f>
        <v>0</v>
      </c>
      <c r="G678" s="18"/>
      <c r="M678"/>
      <c r="N678"/>
    </row>
    <row r="679" spans="1:14" x14ac:dyDescent="0.15">
      <c r="A679">
        <f>(A678+1)</f>
        <v>678</v>
      </c>
      <c r="B679" s="27" t="s">
        <v>1108</v>
      </c>
      <c r="C679" s="47" t="s">
        <v>432</v>
      </c>
      <c r="D679" s="37">
        <f>E679+F679</f>
        <v>1</v>
      </c>
      <c r="E679" s="42">
        <f>COUNTIF(Toernooien!$A$11:$GC$399,B679)</f>
        <v>1</v>
      </c>
      <c r="F679" s="44">
        <f>COUNTIF(Toernooien!$A$11:$GC$399,C679)</f>
        <v>0</v>
      </c>
      <c r="G679" s="18"/>
      <c r="M679"/>
      <c r="N679"/>
    </row>
    <row r="680" spans="1:14" x14ac:dyDescent="0.15">
      <c r="A680">
        <f>(A679+1)</f>
        <v>679</v>
      </c>
      <c r="B680" s="27" t="s">
        <v>1784</v>
      </c>
      <c r="C680" s="47" t="s">
        <v>433</v>
      </c>
      <c r="D680" s="37">
        <f>E680+F680</f>
        <v>1</v>
      </c>
      <c r="E680" s="42">
        <f>COUNTIF(Toernooien!$A$11:$GC$399,B680)</f>
        <v>1</v>
      </c>
      <c r="F680" s="44">
        <f>COUNTIF(Toernooien!$A$11:$GC$399,C680)</f>
        <v>0</v>
      </c>
      <c r="G680" s="18"/>
      <c r="M680"/>
      <c r="N680"/>
    </row>
    <row r="681" spans="1:14" x14ac:dyDescent="0.15">
      <c r="A681">
        <f>(A680+1)</f>
        <v>680</v>
      </c>
      <c r="B681" s="27" t="s">
        <v>1881</v>
      </c>
      <c r="C681" s="47" t="s">
        <v>782</v>
      </c>
      <c r="D681" s="37">
        <f>E681+F681</f>
        <v>1</v>
      </c>
      <c r="E681" s="42">
        <f>COUNTIF(Toernooien!$A$11:$GC$399,B681)</f>
        <v>1</v>
      </c>
      <c r="F681" s="44">
        <f>COUNTIF(Toernooien!$A$11:$GC$399,C681)</f>
        <v>0</v>
      </c>
      <c r="G681" s="18"/>
      <c r="M681"/>
      <c r="N681"/>
    </row>
    <row r="682" spans="1:14" x14ac:dyDescent="0.15">
      <c r="A682">
        <f>(A681+1)</f>
        <v>681</v>
      </c>
      <c r="B682" s="27" t="s">
        <v>1613</v>
      </c>
      <c r="C682" s="47" t="s">
        <v>782</v>
      </c>
      <c r="D682" s="37">
        <f>E682+F682</f>
        <v>1</v>
      </c>
      <c r="E682" s="42">
        <f>COUNTIF(Toernooien!$A$11:$GC$399,B682)</f>
        <v>1</v>
      </c>
      <c r="F682" s="44">
        <f>COUNTIF(Toernooien!$A$11:$GC$399,C682)</f>
        <v>0</v>
      </c>
      <c r="G682" s="18"/>
      <c r="M682"/>
      <c r="N682"/>
    </row>
    <row r="683" spans="1:14" x14ac:dyDescent="0.15">
      <c r="A683">
        <f>(A682+1)</f>
        <v>682</v>
      </c>
      <c r="B683" s="27" t="s">
        <v>790</v>
      </c>
      <c r="C683" s="47" t="s">
        <v>663</v>
      </c>
      <c r="D683" s="37">
        <f>E683+F683</f>
        <v>1</v>
      </c>
      <c r="E683" s="42">
        <f>COUNTIF(Toernooien!$A$11:$GC$399,B683)</f>
        <v>1</v>
      </c>
      <c r="F683" s="44">
        <f>COUNTIF(Toernooien!$A$11:$GC$399,C683)</f>
        <v>0</v>
      </c>
      <c r="G683" s="18"/>
      <c r="M683"/>
      <c r="N683"/>
    </row>
    <row r="684" spans="1:14" x14ac:dyDescent="0.15">
      <c r="A684">
        <f>(A683+1)</f>
        <v>683</v>
      </c>
      <c r="B684" s="27" t="s">
        <v>2067</v>
      </c>
      <c r="C684" s="47" t="s">
        <v>782</v>
      </c>
      <c r="D684" s="37">
        <f>E684+F684</f>
        <v>1</v>
      </c>
      <c r="E684" s="42">
        <f>COUNTIF(Toernooien!$A$11:$GC$399,B684)</f>
        <v>1</v>
      </c>
      <c r="F684" s="44">
        <f>COUNTIF(Toernooien!$A$11:$GC$399,C684)</f>
        <v>0</v>
      </c>
      <c r="G684" s="18"/>
      <c r="M684"/>
      <c r="N684"/>
    </row>
    <row r="685" spans="1:14" x14ac:dyDescent="0.15">
      <c r="A685">
        <f>(A684+1)</f>
        <v>684</v>
      </c>
      <c r="B685" t="s">
        <v>2818</v>
      </c>
      <c r="C685" s="47" t="s">
        <v>2831</v>
      </c>
      <c r="D685" s="37">
        <f>E685+F685</f>
        <v>1</v>
      </c>
      <c r="E685" s="42">
        <f>COUNTIF(Toernooien!$A$11:$GC$399,B685)</f>
        <v>1</v>
      </c>
      <c r="F685" s="44">
        <f>COUNTIF(Toernooien!$A$11:$GC$399,C685)</f>
        <v>0</v>
      </c>
      <c r="G685" s="18"/>
      <c r="M685"/>
      <c r="N685"/>
    </row>
    <row r="686" spans="1:14" x14ac:dyDescent="0.15">
      <c r="A686">
        <f>(A685+1)</f>
        <v>685</v>
      </c>
      <c r="B686" s="27" t="s">
        <v>1406</v>
      </c>
      <c r="C686" s="47" t="s">
        <v>782</v>
      </c>
      <c r="D686" s="37">
        <f>E686+F686</f>
        <v>1</v>
      </c>
      <c r="E686" s="42">
        <f>COUNTIF(Toernooien!$A$11:$GC$399,B686)</f>
        <v>1</v>
      </c>
      <c r="F686" s="44">
        <f>COUNTIF(Toernooien!$A$11:$GC$399,C686)</f>
        <v>0</v>
      </c>
      <c r="G686" s="18"/>
      <c r="M686"/>
      <c r="N686"/>
    </row>
    <row r="687" spans="1:14" x14ac:dyDescent="0.15">
      <c r="A687">
        <f>(A686+1)</f>
        <v>686</v>
      </c>
      <c r="B687" s="27" t="s">
        <v>2062</v>
      </c>
      <c r="C687" s="47" t="s">
        <v>782</v>
      </c>
      <c r="D687" s="37">
        <f>E687+F687</f>
        <v>1</v>
      </c>
      <c r="E687" s="42">
        <f>COUNTIF(Toernooien!$A$11:$GC$399,B687)</f>
        <v>1</v>
      </c>
      <c r="F687" s="44">
        <f>COUNTIF(Toernooien!$A$11:$GC$399,C687)</f>
        <v>0</v>
      </c>
      <c r="M687"/>
      <c r="N687"/>
    </row>
    <row r="688" spans="1:14" x14ac:dyDescent="0.15">
      <c r="A688">
        <f>(A687+1)</f>
        <v>687</v>
      </c>
      <c r="B688" s="27" t="s">
        <v>1803</v>
      </c>
      <c r="C688" s="47" t="s">
        <v>782</v>
      </c>
      <c r="D688" s="37">
        <f>E688+F688</f>
        <v>1</v>
      </c>
      <c r="E688" s="42">
        <f>COUNTIF(Toernooien!$A$11:$GC$399,B688)</f>
        <v>1</v>
      </c>
      <c r="F688" s="44">
        <f>COUNTIF(Toernooien!$A$11:$GC$399,C688)</f>
        <v>0</v>
      </c>
      <c r="G688" s="18"/>
      <c r="M688"/>
      <c r="N688"/>
    </row>
    <row r="689" spans="1:14" x14ac:dyDescent="0.15">
      <c r="A689">
        <f>(A688+1)</f>
        <v>688</v>
      </c>
      <c r="B689" s="27" t="s">
        <v>1536</v>
      </c>
      <c r="C689" s="47" t="s">
        <v>782</v>
      </c>
      <c r="D689" s="37">
        <f>E689+F689</f>
        <v>1</v>
      </c>
      <c r="E689" s="42">
        <f>COUNTIF(Toernooien!$A$11:$GC$399,B689)</f>
        <v>1</v>
      </c>
      <c r="F689" s="44">
        <f>COUNTIF(Toernooien!$A$11:$GC$399,C689)</f>
        <v>0</v>
      </c>
      <c r="G689" s="18"/>
      <c r="M689"/>
      <c r="N689"/>
    </row>
    <row r="690" spans="1:14" x14ac:dyDescent="0.15">
      <c r="A690">
        <f>(A689+1)</f>
        <v>689</v>
      </c>
      <c r="B690" s="27" t="s">
        <v>2078</v>
      </c>
      <c r="C690" s="47" t="s">
        <v>782</v>
      </c>
      <c r="D690" s="37">
        <f>E690+F690</f>
        <v>1</v>
      </c>
      <c r="E690" s="42">
        <f>COUNTIF(Toernooien!$A$11:$GC$399,B690)</f>
        <v>1</v>
      </c>
      <c r="F690" s="44">
        <f>COUNTIF(Toernooien!$A$11:$GC$399,C690)</f>
        <v>0</v>
      </c>
      <c r="G690" s="18"/>
      <c r="M690"/>
      <c r="N690"/>
    </row>
    <row r="691" spans="1:14" x14ac:dyDescent="0.15">
      <c r="A691">
        <f>(A690+1)</f>
        <v>690</v>
      </c>
      <c r="B691" s="27" t="s">
        <v>1621</v>
      </c>
      <c r="C691" s="47" t="s">
        <v>782</v>
      </c>
      <c r="D691" s="37">
        <f>E691+F691</f>
        <v>1</v>
      </c>
      <c r="E691" s="42">
        <f>COUNTIF(Toernooien!$A$11:$GC$399,B691)</f>
        <v>1</v>
      </c>
      <c r="F691" s="44">
        <f>COUNTIF(Toernooien!$A$11:$GC$399,C691)</f>
        <v>0</v>
      </c>
      <c r="G691" s="18"/>
      <c r="M691"/>
      <c r="N691"/>
    </row>
    <row r="692" spans="1:14" x14ac:dyDescent="0.15">
      <c r="A692">
        <f>(A691+1)</f>
        <v>691</v>
      </c>
      <c r="B692" s="27" t="s">
        <v>1329</v>
      </c>
      <c r="C692" s="47" t="s">
        <v>434</v>
      </c>
      <c r="D692" s="37">
        <f>E692+F692</f>
        <v>1</v>
      </c>
      <c r="E692" s="42">
        <f>COUNTIF(Toernooien!$A$11:$GC$399,B692)</f>
        <v>1</v>
      </c>
      <c r="F692" s="44">
        <f>COUNTIF(Toernooien!$A$11:$GC$399,C692)</f>
        <v>0</v>
      </c>
      <c r="G692" s="18"/>
      <c r="M692"/>
      <c r="N692"/>
    </row>
    <row r="693" spans="1:14" x14ac:dyDescent="0.15">
      <c r="A693">
        <f>(A692+1)</f>
        <v>692</v>
      </c>
      <c r="B693" s="27" t="s">
        <v>1124</v>
      </c>
      <c r="C693" s="47" t="s">
        <v>435</v>
      </c>
      <c r="D693" s="37">
        <f>E693+F693</f>
        <v>1</v>
      </c>
      <c r="E693" s="42">
        <f>COUNTIF(Toernooien!$A$11:$GC$399,B693)</f>
        <v>1</v>
      </c>
      <c r="F693" s="44">
        <f>COUNTIF(Toernooien!$A$11:$GC$399,C693)</f>
        <v>0</v>
      </c>
      <c r="G693" s="18"/>
      <c r="M693"/>
      <c r="N693"/>
    </row>
    <row r="694" spans="1:14" x14ac:dyDescent="0.15">
      <c r="A694">
        <f>(A693+1)</f>
        <v>693</v>
      </c>
      <c r="B694" s="27" t="s">
        <v>2393</v>
      </c>
      <c r="C694" s="63" t="s">
        <v>2394</v>
      </c>
      <c r="D694" s="37">
        <f>E694+F694</f>
        <v>1</v>
      </c>
      <c r="E694" s="42">
        <f>COUNTIF(Toernooien!$A$11:$GC$399,B694)</f>
        <v>1</v>
      </c>
      <c r="F694" s="44">
        <f>COUNTIF(Toernooien!$A$11:$GC$399,C694)</f>
        <v>0</v>
      </c>
      <c r="G694" s="18"/>
      <c r="M694"/>
      <c r="N694"/>
    </row>
    <row r="695" spans="1:14" x14ac:dyDescent="0.15">
      <c r="A695">
        <f>(A694+1)</f>
        <v>694</v>
      </c>
      <c r="B695" s="27" t="s">
        <v>1761</v>
      </c>
      <c r="C695" s="47" t="s">
        <v>782</v>
      </c>
      <c r="D695" s="37">
        <f>E695+F695</f>
        <v>1</v>
      </c>
      <c r="E695" s="42">
        <f>COUNTIF(Toernooien!$A$11:$GC$399,B695)</f>
        <v>1</v>
      </c>
      <c r="F695" s="44">
        <f>COUNTIF(Toernooien!$A$11:$GC$399,C695)</f>
        <v>0</v>
      </c>
      <c r="G695" s="18"/>
      <c r="M695"/>
      <c r="N695"/>
    </row>
    <row r="696" spans="1:14" x14ac:dyDescent="0.15">
      <c r="A696">
        <f>(A695+1)</f>
        <v>695</v>
      </c>
      <c r="B696" s="27" t="s">
        <v>1314</v>
      </c>
      <c r="C696" s="47" t="s">
        <v>436</v>
      </c>
      <c r="D696" s="37">
        <f>E696+F696</f>
        <v>1</v>
      </c>
      <c r="E696" s="42">
        <f>COUNTIF(Toernooien!$A$11:$GC$399,B696)</f>
        <v>1</v>
      </c>
      <c r="F696" s="44">
        <f>COUNTIF(Toernooien!$A$11:$GC$399,C696)</f>
        <v>0</v>
      </c>
      <c r="G696" s="18"/>
      <c r="M696"/>
      <c r="N696"/>
    </row>
    <row r="697" spans="1:14" x14ac:dyDescent="0.15">
      <c r="A697">
        <f>(A696+1)</f>
        <v>696</v>
      </c>
      <c r="B697" s="27" t="s">
        <v>1979</v>
      </c>
      <c r="C697" s="47" t="s">
        <v>607</v>
      </c>
      <c r="D697" s="37">
        <f>E697+F697</f>
        <v>1</v>
      </c>
      <c r="E697" s="42">
        <f>COUNTIF(Toernooien!$A$11:$GC$399,B697)</f>
        <v>1</v>
      </c>
      <c r="F697" s="44">
        <f>COUNTIF(Toernooien!$A$11:$GC$399,C697)</f>
        <v>0</v>
      </c>
      <c r="G697" s="18"/>
      <c r="M697"/>
      <c r="N697"/>
    </row>
    <row r="698" spans="1:14" x14ac:dyDescent="0.15">
      <c r="A698">
        <f>(A697+1)</f>
        <v>697</v>
      </c>
      <c r="B698" s="27" t="s">
        <v>1627</v>
      </c>
      <c r="C698" s="47" t="s">
        <v>782</v>
      </c>
      <c r="D698" s="37">
        <f>E698+F698</f>
        <v>1</v>
      </c>
      <c r="E698" s="42">
        <f>COUNTIF(Toernooien!$A$11:$GC$399,B698)</f>
        <v>1</v>
      </c>
      <c r="F698" s="44">
        <f>COUNTIF(Toernooien!$A$11:$GC$399,C698)</f>
        <v>0</v>
      </c>
      <c r="G698" s="18"/>
      <c r="M698"/>
      <c r="N698"/>
    </row>
    <row r="699" spans="1:14" x14ac:dyDescent="0.15">
      <c r="A699">
        <f>(A698+1)</f>
        <v>698</v>
      </c>
      <c r="B699" s="27" t="s">
        <v>1767</v>
      </c>
      <c r="C699" s="47" t="s">
        <v>782</v>
      </c>
      <c r="D699" s="37">
        <f>E699+F699</f>
        <v>1</v>
      </c>
      <c r="E699" s="42">
        <f>COUNTIF(Toernooien!$A$11:$GC$399,B699)</f>
        <v>1</v>
      </c>
      <c r="F699" s="44">
        <f>COUNTIF(Toernooien!$A$11:$GC$399,C699)</f>
        <v>0</v>
      </c>
      <c r="G699" s="18"/>
      <c r="M699"/>
      <c r="N699"/>
    </row>
    <row r="700" spans="1:14" x14ac:dyDescent="0.15">
      <c r="A700">
        <f>(A699+1)</f>
        <v>699</v>
      </c>
      <c r="B700" s="27" t="s">
        <v>922</v>
      </c>
      <c r="C700" s="47" t="s">
        <v>665</v>
      </c>
      <c r="D700" s="37">
        <f>E700+F700</f>
        <v>1</v>
      </c>
      <c r="E700" s="42">
        <f>COUNTIF(Toernooien!$A$11:$GC$399,B700)</f>
        <v>1</v>
      </c>
      <c r="F700" s="44">
        <f>COUNTIF(Toernooien!$A$11:$GC$399,C700)</f>
        <v>0</v>
      </c>
      <c r="G700" s="18"/>
      <c r="M700"/>
      <c r="N700"/>
    </row>
    <row r="701" spans="1:14" x14ac:dyDescent="0.15">
      <c r="A701">
        <f>(A700+1)</f>
        <v>700</v>
      </c>
      <c r="B701" s="6" t="s">
        <v>475</v>
      </c>
      <c r="C701" s="47" t="s">
        <v>782</v>
      </c>
      <c r="D701" s="37">
        <f>E701+F701</f>
        <v>1</v>
      </c>
      <c r="E701" s="42">
        <f>COUNTIF(Toernooien!$A$11:$GC$399,B701)</f>
        <v>1</v>
      </c>
      <c r="F701" s="44">
        <f>COUNTIF(Toernooien!$A$11:$GC$399,C701)</f>
        <v>0</v>
      </c>
      <c r="G701" s="18"/>
      <c r="M701"/>
      <c r="N701"/>
    </row>
    <row r="702" spans="1:14" x14ac:dyDescent="0.15">
      <c r="A702">
        <f>(A701+1)</f>
        <v>701</v>
      </c>
      <c r="B702" s="27" t="s">
        <v>2082</v>
      </c>
      <c r="C702" s="47" t="s">
        <v>577</v>
      </c>
      <c r="D702" s="37">
        <f>E702+F702</f>
        <v>1</v>
      </c>
      <c r="E702" s="42">
        <f>COUNTIF(Toernooien!$A$11:$GC$399,B702)</f>
        <v>1</v>
      </c>
      <c r="F702" s="44">
        <f>COUNTIF(Toernooien!$A$11:$GC$399,C702)</f>
        <v>0</v>
      </c>
      <c r="G702" s="18"/>
      <c r="M702"/>
      <c r="N702"/>
    </row>
    <row r="703" spans="1:14" x14ac:dyDescent="0.15">
      <c r="A703">
        <f>(A702+1)</f>
        <v>702</v>
      </c>
      <c r="B703" s="27" t="s">
        <v>1618</v>
      </c>
      <c r="C703" s="47" t="s">
        <v>608</v>
      </c>
      <c r="D703" s="37">
        <f>E703+F703</f>
        <v>1</v>
      </c>
      <c r="E703" s="42">
        <f>COUNTIF(Toernooien!$A$11:$GC$399,B703)</f>
        <v>1</v>
      </c>
      <c r="F703" s="44">
        <f>COUNTIF(Toernooien!$A$11:$GC$399,C703)</f>
        <v>0</v>
      </c>
      <c r="G703" s="18"/>
      <c r="M703"/>
      <c r="N703"/>
    </row>
    <row r="704" spans="1:14" x14ac:dyDescent="0.15">
      <c r="A704">
        <f>(A703+1)</f>
        <v>703</v>
      </c>
      <c r="B704" s="27" t="s">
        <v>383</v>
      </c>
      <c r="C704" s="47" t="s">
        <v>384</v>
      </c>
      <c r="D704" s="37">
        <f>E704+F704</f>
        <v>1</v>
      </c>
      <c r="E704" s="42">
        <f>COUNTIF(Toernooien!$A$11:$GC$399,B704)</f>
        <v>1</v>
      </c>
      <c r="F704" s="44">
        <f>COUNTIF(Toernooien!$A$11:$GC$399,C704)</f>
        <v>0</v>
      </c>
      <c r="G704" s="18"/>
      <c r="M704"/>
      <c r="N704"/>
    </row>
    <row r="705" spans="1:14" x14ac:dyDescent="0.15">
      <c r="A705">
        <f>(A704+1)</f>
        <v>704</v>
      </c>
      <c r="B705" s="27" t="s">
        <v>791</v>
      </c>
      <c r="C705" s="47" t="s">
        <v>664</v>
      </c>
      <c r="D705" s="37">
        <f>E705+F705</f>
        <v>1</v>
      </c>
      <c r="E705" s="42">
        <f>COUNTIF(Toernooien!$A$11:$GC$399,B705)</f>
        <v>1</v>
      </c>
      <c r="F705" s="44">
        <f>COUNTIF(Toernooien!$A$11:$GC$399,C705)</f>
        <v>0</v>
      </c>
      <c r="G705" s="18"/>
      <c r="M705"/>
      <c r="N705"/>
    </row>
    <row r="706" spans="1:14" x14ac:dyDescent="0.15">
      <c r="A706">
        <f>(A705+1)</f>
        <v>705</v>
      </c>
      <c r="B706" t="s">
        <v>2817</v>
      </c>
      <c r="C706" s="47" t="s">
        <v>2835</v>
      </c>
      <c r="D706" s="37">
        <f>E706+F706</f>
        <v>1</v>
      </c>
      <c r="E706" s="42">
        <f>COUNTIF(Toernooien!$A$11:$GC$399,B706)</f>
        <v>1</v>
      </c>
      <c r="F706" s="44">
        <f>COUNTIF(Toernooien!$A$11:$GC$399,C706)</f>
        <v>0</v>
      </c>
      <c r="G706" s="18"/>
      <c r="M706"/>
      <c r="N706"/>
    </row>
    <row r="707" spans="1:14" x14ac:dyDescent="0.15">
      <c r="A707">
        <f>(A706+1)</f>
        <v>706</v>
      </c>
      <c r="B707" s="27" t="s">
        <v>1675</v>
      </c>
      <c r="C707" s="47" t="s">
        <v>782</v>
      </c>
      <c r="D707" s="37">
        <f>E707+F707</f>
        <v>1</v>
      </c>
      <c r="E707" s="42">
        <f>COUNTIF(Toernooien!$A$11:$GC$399,B707)</f>
        <v>1</v>
      </c>
      <c r="F707" s="44">
        <f>COUNTIF(Toernooien!$A$11:$GC$399,C707)</f>
        <v>0</v>
      </c>
      <c r="G707" s="18"/>
      <c r="M707"/>
      <c r="N707"/>
    </row>
    <row r="708" spans="1:14" x14ac:dyDescent="0.15">
      <c r="A708">
        <f>(A707+1)</f>
        <v>707</v>
      </c>
      <c r="B708" s="6" t="s">
        <v>2986</v>
      </c>
      <c r="C708" s="47" t="s">
        <v>3000</v>
      </c>
      <c r="D708" s="37">
        <f>E708+F708</f>
        <v>1</v>
      </c>
      <c r="E708" s="42">
        <f>COUNTIF(Toernooien!$A$11:$GC$399,B708)</f>
        <v>1</v>
      </c>
      <c r="F708" s="44">
        <f>COUNTIF(Toernooien!$A$11:$GC$399,C708)</f>
        <v>0</v>
      </c>
      <c r="G708" s="18"/>
      <c r="M708"/>
      <c r="N708"/>
    </row>
    <row r="709" spans="1:14" x14ac:dyDescent="0.15">
      <c r="A709">
        <f>(A708+1)</f>
        <v>708</v>
      </c>
      <c r="B709" s="6" t="s">
        <v>2987</v>
      </c>
      <c r="C709" s="47" t="s">
        <v>3001</v>
      </c>
      <c r="D709" s="37">
        <f>E709+F709</f>
        <v>1</v>
      </c>
      <c r="E709" s="42">
        <f>COUNTIF(Toernooien!$A$11:$GC$399,B709)</f>
        <v>1</v>
      </c>
      <c r="F709" s="44">
        <f>COUNTIF(Toernooien!$A$11:$GC$399,C709)</f>
        <v>0</v>
      </c>
      <c r="G709" s="18"/>
      <c r="M709"/>
      <c r="N709"/>
    </row>
    <row r="710" spans="1:14" x14ac:dyDescent="0.15">
      <c r="A710">
        <f>(A709+1)</f>
        <v>709</v>
      </c>
      <c r="B710" s="27" t="s">
        <v>1582</v>
      </c>
      <c r="C710" s="47" t="s">
        <v>609</v>
      </c>
      <c r="D710" s="37">
        <f>E710+F710</f>
        <v>1</v>
      </c>
      <c r="E710" s="42">
        <f>COUNTIF(Toernooien!$A$11:$GC$399,B710)</f>
        <v>1</v>
      </c>
      <c r="F710" s="44">
        <f>COUNTIF(Toernooien!$A$11:$GC$399,C710)</f>
        <v>0</v>
      </c>
      <c r="G710" s="18"/>
      <c r="M710"/>
      <c r="N710"/>
    </row>
    <row r="711" spans="1:14" x14ac:dyDescent="0.15">
      <c r="A711">
        <f>(A710+1)</f>
        <v>710</v>
      </c>
      <c r="B711" s="6" t="s">
        <v>3012</v>
      </c>
      <c r="C711" s="47" t="s">
        <v>3019</v>
      </c>
      <c r="D711" s="37">
        <f>E711+F711</f>
        <v>1</v>
      </c>
      <c r="E711" s="42">
        <f>COUNTIF(Toernooien!$A$11:$GC$399,B711)</f>
        <v>1</v>
      </c>
      <c r="F711" s="44">
        <f>COUNTIF(Toernooien!$A$11:$GC$399,C711)</f>
        <v>0</v>
      </c>
      <c r="G711" s="18"/>
      <c r="M711"/>
      <c r="N711"/>
    </row>
    <row r="712" spans="1:14" x14ac:dyDescent="0.15">
      <c r="A712">
        <f>(A711+1)</f>
        <v>711</v>
      </c>
      <c r="B712" s="27" t="s">
        <v>2462</v>
      </c>
      <c r="C712" s="63" t="s">
        <v>2463</v>
      </c>
      <c r="D712" s="37">
        <f>E712+F712</f>
        <v>1</v>
      </c>
      <c r="E712" s="42">
        <f>COUNTIF(Toernooien!$A$11:$GC$399,B712)</f>
        <v>1</v>
      </c>
      <c r="F712" s="44">
        <f>COUNTIF(Toernooien!$A$11:$GC$399,C712)</f>
        <v>0</v>
      </c>
      <c r="G712" s="18"/>
      <c r="M712"/>
      <c r="N712"/>
    </row>
    <row r="713" spans="1:14" x14ac:dyDescent="0.15">
      <c r="A713">
        <f>(A712+1)</f>
        <v>712</v>
      </c>
      <c r="B713" s="27" t="s">
        <v>2060</v>
      </c>
      <c r="C713" s="47" t="s">
        <v>782</v>
      </c>
      <c r="D713" s="37">
        <f>E713+F713</f>
        <v>1</v>
      </c>
      <c r="E713" s="42">
        <f>COUNTIF(Toernooien!$A$11:$GC$399,B713)</f>
        <v>1</v>
      </c>
      <c r="F713" s="44">
        <f>COUNTIF(Toernooien!$A$11:$GC$399,C713)</f>
        <v>0</v>
      </c>
      <c r="G713" s="18"/>
      <c r="M713"/>
      <c r="N713"/>
    </row>
    <row r="714" spans="1:14" x14ac:dyDescent="0.15">
      <c r="A714">
        <f>(A713+1)</f>
        <v>713</v>
      </c>
      <c r="B714" s="27" t="s">
        <v>2397</v>
      </c>
      <c r="C714" s="63" t="s">
        <v>2398</v>
      </c>
      <c r="D714" s="37">
        <f>E714+F714</f>
        <v>1</v>
      </c>
      <c r="E714" s="42">
        <f>COUNTIF(Toernooien!$A$11:$GC$399,B714)</f>
        <v>1</v>
      </c>
      <c r="F714" s="44">
        <f>COUNTIF(Toernooien!$A$11:$GC$399,C714)</f>
        <v>0</v>
      </c>
      <c r="G714" s="18"/>
      <c r="M714"/>
      <c r="N714"/>
    </row>
    <row r="715" spans="1:14" x14ac:dyDescent="0.15">
      <c r="A715">
        <f>(A714+1)</f>
        <v>714</v>
      </c>
      <c r="B715" s="27" t="s">
        <v>1774</v>
      </c>
      <c r="C715" s="47" t="s">
        <v>782</v>
      </c>
      <c r="D715" s="37">
        <f>E715+F715</f>
        <v>1</v>
      </c>
      <c r="E715" s="42">
        <f>COUNTIF(Toernooien!$A$11:$GC$399,B715)</f>
        <v>1</v>
      </c>
      <c r="F715" s="44">
        <f>COUNTIF(Toernooien!$A$11:$GC$399,C715)</f>
        <v>0</v>
      </c>
      <c r="G715" s="18"/>
      <c r="M715"/>
      <c r="N715"/>
    </row>
    <row r="716" spans="1:14" x14ac:dyDescent="0.15">
      <c r="A716">
        <f>(A715+1)</f>
        <v>715</v>
      </c>
      <c r="B716" s="6" t="s">
        <v>3334</v>
      </c>
      <c r="C716" s="47" t="s">
        <v>782</v>
      </c>
      <c r="D716" s="37">
        <f>E716+F716</f>
        <v>1</v>
      </c>
      <c r="E716" s="42">
        <f>COUNTIF(Toernooien!$A$11:$GC$399,B716)</f>
        <v>1</v>
      </c>
      <c r="F716" s="44">
        <f>COUNTIF(Toernooien!$A$11:$GC$399,C716)</f>
        <v>0</v>
      </c>
      <c r="G716" s="18"/>
      <c r="M716"/>
      <c r="N716"/>
    </row>
    <row r="717" spans="1:14" x14ac:dyDescent="0.15">
      <c r="A717">
        <f>(A716+1)</f>
        <v>716</v>
      </c>
      <c r="B717" s="27" t="s">
        <v>1954</v>
      </c>
      <c r="C717" s="47" t="s">
        <v>610</v>
      </c>
      <c r="D717" s="37">
        <f>E717+F717</f>
        <v>1</v>
      </c>
      <c r="E717" s="42">
        <f>COUNTIF(Toernooien!$A$11:$GC$399,B717)</f>
        <v>1</v>
      </c>
      <c r="F717" s="44">
        <f>COUNTIF(Toernooien!$A$11:$GC$399,C717)</f>
        <v>0</v>
      </c>
      <c r="G717" s="18"/>
      <c r="M717"/>
      <c r="N717"/>
    </row>
    <row r="718" spans="1:14" x14ac:dyDescent="0.15">
      <c r="A718">
        <f>(A717+1)</f>
        <v>717</v>
      </c>
      <c r="B718" s="27" t="s">
        <v>1850</v>
      </c>
      <c r="C718" s="47" t="s">
        <v>782</v>
      </c>
      <c r="D718" s="37">
        <f>E718+F718</f>
        <v>1</v>
      </c>
      <c r="E718" s="42">
        <f>COUNTIF(Toernooien!$A$11:$GC$399,B718)</f>
        <v>1</v>
      </c>
      <c r="F718" s="44">
        <f>COUNTIF(Toernooien!$A$11:$GC$399,C718)</f>
        <v>0</v>
      </c>
      <c r="G718" s="18"/>
      <c r="M718"/>
      <c r="N718"/>
    </row>
    <row r="719" spans="1:14" x14ac:dyDescent="0.15">
      <c r="A719">
        <f>(A718+1)</f>
        <v>718</v>
      </c>
      <c r="B719" s="6" t="s">
        <v>3341</v>
      </c>
      <c r="C719" s="47" t="s">
        <v>3342</v>
      </c>
      <c r="D719" s="37">
        <f>E719+F719</f>
        <v>1</v>
      </c>
      <c r="E719" s="42">
        <f>COUNTIF(Toernooien!$A$11:$GC$399,B719)</f>
        <v>1</v>
      </c>
      <c r="F719" s="44">
        <f>COUNTIF(Toernooien!$A$11:$GC$399,C719)</f>
        <v>0</v>
      </c>
      <c r="G719" s="18"/>
      <c r="M719"/>
      <c r="N719"/>
    </row>
    <row r="720" spans="1:14" x14ac:dyDescent="0.15">
      <c r="A720">
        <f>(A719+1)</f>
        <v>719</v>
      </c>
      <c r="B720" s="27" t="s">
        <v>1102</v>
      </c>
      <c r="C720" s="47" t="s">
        <v>611</v>
      </c>
      <c r="D720" s="37">
        <f>E720+F720</f>
        <v>1</v>
      </c>
      <c r="E720" s="42">
        <f>COUNTIF(Toernooien!$A$11:$GC$399,B720)</f>
        <v>1</v>
      </c>
      <c r="F720" s="44">
        <f>COUNTIF(Toernooien!$A$11:$GC$399,C720)</f>
        <v>0</v>
      </c>
      <c r="G720" s="18"/>
      <c r="M720"/>
      <c r="N720"/>
    </row>
    <row r="721" spans="1:14" x14ac:dyDescent="0.15">
      <c r="A721">
        <f>(A720+1)</f>
        <v>720</v>
      </c>
      <c r="B721" s="27" t="s">
        <v>1937</v>
      </c>
      <c r="C721" s="47" t="s">
        <v>612</v>
      </c>
      <c r="D721" s="37">
        <f>E721+F721</f>
        <v>1</v>
      </c>
      <c r="E721" s="42">
        <f>COUNTIF(Toernooien!$A$11:$GC$399,B721)</f>
        <v>1</v>
      </c>
      <c r="F721" s="44">
        <f>COUNTIF(Toernooien!$A$11:$GC$399,C721)</f>
        <v>0</v>
      </c>
      <c r="G721" s="18"/>
      <c r="M721"/>
      <c r="N721"/>
    </row>
    <row r="722" spans="1:14" x14ac:dyDescent="0.15">
      <c r="A722">
        <f>(A721+1)</f>
        <v>721</v>
      </c>
      <c r="B722" s="27" t="s">
        <v>1980</v>
      </c>
      <c r="C722" s="47" t="s">
        <v>782</v>
      </c>
      <c r="D722" s="37">
        <f>E722+F722</f>
        <v>1</v>
      </c>
      <c r="E722" s="42">
        <f>COUNTIF(Toernooien!$A$11:$GC$399,B722)</f>
        <v>1</v>
      </c>
      <c r="F722" s="44">
        <f>COUNTIF(Toernooien!$A$11:$GC$399,C722)</f>
        <v>0</v>
      </c>
      <c r="G722" s="18"/>
      <c r="M722"/>
      <c r="N722"/>
    </row>
    <row r="723" spans="1:14" x14ac:dyDescent="0.15">
      <c r="A723">
        <f>(A722+1)</f>
        <v>722</v>
      </c>
      <c r="B723" s="6" t="s">
        <v>3331</v>
      </c>
      <c r="C723" s="47" t="s">
        <v>782</v>
      </c>
      <c r="D723" s="37">
        <f>E723+F723</f>
        <v>1</v>
      </c>
      <c r="E723" s="42">
        <f>COUNTIF(Toernooien!$A$11:$GC$399,B723)</f>
        <v>1</v>
      </c>
      <c r="F723" s="44">
        <f>COUNTIF(Toernooien!$A$11:$GC$399,C723)</f>
        <v>0</v>
      </c>
      <c r="G723" s="18"/>
      <c r="M723"/>
      <c r="N723"/>
    </row>
    <row r="724" spans="1:14" x14ac:dyDescent="0.15">
      <c r="A724">
        <f>(A723+1)</f>
        <v>723</v>
      </c>
      <c r="B724" s="27" t="s">
        <v>1781</v>
      </c>
      <c r="C724" s="47" t="s">
        <v>613</v>
      </c>
      <c r="D724" s="37">
        <f>E724+F724</f>
        <v>1</v>
      </c>
      <c r="E724" s="42">
        <f>COUNTIF(Toernooien!$A$11:$GC$399,B724)</f>
        <v>1</v>
      </c>
      <c r="F724" s="44">
        <f>COUNTIF(Toernooien!$A$11:$GC$399,C724)</f>
        <v>0</v>
      </c>
      <c r="G724" s="18"/>
      <c r="M724"/>
      <c r="N724"/>
    </row>
    <row r="725" spans="1:14" x14ac:dyDescent="0.15">
      <c r="A725">
        <f>(A724+1)</f>
        <v>724</v>
      </c>
      <c r="B725" s="6" t="s">
        <v>3335</v>
      </c>
      <c r="C725" s="47" t="s">
        <v>782</v>
      </c>
      <c r="D725" s="37">
        <f>E725+F725</f>
        <v>1</v>
      </c>
      <c r="E725" s="42">
        <f>COUNTIF(Toernooien!$A$11:$GC$399,B725)</f>
        <v>1</v>
      </c>
      <c r="F725" s="44">
        <f>COUNTIF(Toernooien!$A$11:$GC$399,C725)</f>
        <v>0</v>
      </c>
      <c r="G725" s="18"/>
      <c r="M725"/>
      <c r="N725"/>
    </row>
    <row r="726" spans="1:14" x14ac:dyDescent="0.15">
      <c r="A726">
        <f>(A725+1)</f>
        <v>725</v>
      </c>
      <c r="B726" s="6" t="s">
        <v>3353</v>
      </c>
      <c r="C726" s="47" t="s">
        <v>3355</v>
      </c>
      <c r="D726" s="37">
        <f>E726+F726</f>
        <v>1</v>
      </c>
      <c r="E726" s="42">
        <f>COUNTIF(Toernooien!$A$11:$GC$399,B726)</f>
        <v>1</v>
      </c>
      <c r="F726" s="44">
        <f>COUNTIF(Toernooien!$A$11:$GC$399,C726)</f>
        <v>0</v>
      </c>
      <c r="G726" s="18"/>
      <c r="M726"/>
      <c r="N726"/>
    </row>
    <row r="727" spans="1:14" x14ac:dyDescent="0.15">
      <c r="A727">
        <f>(A726+1)</f>
        <v>726</v>
      </c>
      <c r="B727" s="27" t="s">
        <v>1837</v>
      </c>
      <c r="C727" s="47" t="s">
        <v>782</v>
      </c>
      <c r="D727" s="37">
        <f>E727+F727</f>
        <v>1</v>
      </c>
      <c r="E727" s="42">
        <f>COUNTIF(Toernooien!$A$11:$GC$399,B727)</f>
        <v>1</v>
      </c>
      <c r="F727" s="44">
        <f>COUNTIF(Toernooien!$A$11:$GC$399,C727)</f>
        <v>0</v>
      </c>
      <c r="G727" s="18"/>
      <c r="M727"/>
      <c r="N727"/>
    </row>
    <row r="728" spans="1:14" x14ac:dyDescent="0.15">
      <c r="A728">
        <f>(A727+1)</f>
        <v>727</v>
      </c>
      <c r="B728" s="27" t="s">
        <v>1628</v>
      </c>
      <c r="C728" s="47" t="s">
        <v>782</v>
      </c>
      <c r="D728" s="37">
        <f>E728+F728</f>
        <v>1</v>
      </c>
      <c r="E728" s="42">
        <f>COUNTIF(Toernooien!$A$11:$GC$399,B728)</f>
        <v>1</v>
      </c>
      <c r="F728" s="44">
        <f>COUNTIF(Toernooien!$A$11:$GC$399,C728)</f>
        <v>0</v>
      </c>
      <c r="G728" s="18"/>
      <c r="M728"/>
      <c r="N728"/>
    </row>
    <row r="729" spans="1:14" x14ac:dyDescent="0.15">
      <c r="A729">
        <f>(A728+1)</f>
        <v>728</v>
      </c>
      <c r="B729" s="27" t="s">
        <v>1198</v>
      </c>
      <c r="C729" s="47" t="s">
        <v>782</v>
      </c>
      <c r="D729" s="37">
        <f>E729+F729</f>
        <v>1</v>
      </c>
      <c r="E729" s="42">
        <f>COUNTIF(Toernooien!$A$11:$GC$399,B729)</f>
        <v>1</v>
      </c>
      <c r="F729" s="44">
        <f>COUNTIF(Toernooien!$A$11:$GC$399,C729)</f>
        <v>0</v>
      </c>
      <c r="G729" s="18"/>
      <c r="M729"/>
      <c r="N729"/>
    </row>
    <row r="730" spans="1:14" x14ac:dyDescent="0.15">
      <c r="A730">
        <f>(A729+1)</f>
        <v>729</v>
      </c>
      <c r="B730" s="27" t="s">
        <v>1592</v>
      </c>
      <c r="C730" s="47" t="s">
        <v>782</v>
      </c>
      <c r="D730" s="37">
        <f>E730+F730</f>
        <v>1</v>
      </c>
      <c r="E730" s="42">
        <f>COUNTIF(Toernooien!$A$11:$GC$399,B730)</f>
        <v>1</v>
      </c>
      <c r="F730" s="44">
        <f>COUNTIF(Toernooien!$A$11:$GC$399,C730)</f>
        <v>0</v>
      </c>
      <c r="G730" s="18"/>
      <c r="M730"/>
      <c r="N730"/>
    </row>
    <row r="731" spans="1:14" x14ac:dyDescent="0.15">
      <c r="A731">
        <f>(A730+1)</f>
        <v>730</v>
      </c>
      <c r="B731" s="27" t="s">
        <v>1283</v>
      </c>
      <c r="C731" s="47" t="s">
        <v>782</v>
      </c>
      <c r="D731" s="37">
        <f>E731+F731</f>
        <v>1</v>
      </c>
      <c r="E731" s="42">
        <f>COUNTIF(Toernooien!$A$11:$GC$399,B731)</f>
        <v>1</v>
      </c>
      <c r="F731" s="44">
        <f>COUNTIF(Toernooien!$A$11:$GC$399,C731)</f>
        <v>0</v>
      </c>
      <c r="G731" s="18"/>
      <c r="M731"/>
      <c r="N731"/>
    </row>
    <row r="732" spans="1:14" x14ac:dyDescent="0.15">
      <c r="A732">
        <f>(A731+1)</f>
        <v>731</v>
      </c>
      <c r="B732" s="27" t="s">
        <v>2354</v>
      </c>
      <c r="C732" s="63" t="s">
        <v>2323</v>
      </c>
      <c r="D732" s="37">
        <f>E732+F732</f>
        <v>1</v>
      </c>
      <c r="E732" s="42">
        <f>COUNTIF(Toernooien!$A$11:$GC$399,B732)</f>
        <v>1</v>
      </c>
      <c r="F732" s="44">
        <f>COUNTIF(Toernooien!$A$11:$GC$399,C732)</f>
        <v>0</v>
      </c>
      <c r="G732" s="18"/>
      <c r="M732"/>
      <c r="N732"/>
    </row>
    <row r="733" spans="1:14" x14ac:dyDescent="0.15">
      <c r="A733">
        <f>(A732+1)</f>
        <v>732</v>
      </c>
      <c r="B733" s="27" t="s">
        <v>1723</v>
      </c>
      <c r="C733" s="47" t="s">
        <v>614</v>
      </c>
      <c r="D733" s="37">
        <f>E733+F733</f>
        <v>1</v>
      </c>
      <c r="E733" s="42">
        <f>COUNTIF(Toernooien!$A$11:$GC$399,B733)</f>
        <v>1</v>
      </c>
      <c r="F733" s="44">
        <f>COUNTIF(Toernooien!$A$11:$GC$399,C733)</f>
        <v>0</v>
      </c>
      <c r="G733" s="18"/>
      <c r="M733"/>
      <c r="N733"/>
    </row>
    <row r="734" spans="1:14" x14ac:dyDescent="0.15">
      <c r="A734">
        <f>(A733+1)</f>
        <v>733</v>
      </c>
      <c r="B734" t="s">
        <v>2573</v>
      </c>
      <c r="C734" s="47" t="s">
        <v>2589</v>
      </c>
      <c r="D734" s="37">
        <f>E734+F734</f>
        <v>1</v>
      </c>
      <c r="E734" s="42">
        <f>COUNTIF(Toernooien!$A$11:$GC$399,B734)</f>
        <v>1</v>
      </c>
      <c r="F734" s="44">
        <f>COUNTIF(Toernooien!$A$11:$GC$399,C734)</f>
        <v>0</v>
      </c>
      <c r="G734" s="18"/>
      <c r="M734"/>
      <c r="N734"/>
    </row>
    <row r="735" spans="1:14" x14ac:dyDescent="0.15">
      <c r="A735">
        <f>(A734+1)</f>
        <v>734</v>
      </c>
      <c r="B735" s="27" t="s">
        <v>2077</v>
      </c>
      <c r="C735" s="47" t="s">
        <v>615</v>
      </c>
      <c r="D735" s="37">
        <f>E735+F735</f>
        <v>1</v>
      </c>
      <c r="E735" s="42">
        <f>COUNTIF(Toernooien!$A$11:$GC$399,B735)</f>
        <v>1</v>
      </c>
      <c r="F735" s="44">
        <f>COUNTIF(Toernooien!$A$11:$GC$399,C735)</f>
        <v>0</v>
      </c>
      <c r="G735" s="18"/>
      <c r="M735"/>
      <c r="N735"/>
    </row>
    <row r="736" spans="1:14" x14ac:dyDescent="0.15">
      <c r="A736">
        <f>(A735+1)</f>
        <v>735</v>
      </c>
      <c r="B736" s="27" t="s">
        <v>1853</v>
      </c>
      <c r="C736" s="47" t="s">
        <v>782</v>
      </c>
      <c r="D736" s="37">
        <f>E736+F736</f>
        <v>1</v>
      </c>
      <c r="E736" s="42">
        <f>COUNTIF(Toernooien!$A$11:$GC$399,B736)</f>
        <v>1</v>
      </c>
      <c r="F736" s="44">
        <f>COUNTIF(Toernooien!$A$11:$GC$399,C736)</f>
        <v>0</v>
      </c>
      <c r="M736"/>
      <c r="N736"/>
    </row>
    <row r="737" spans="1:14" x14ac:dyDescent="0.15">
      <c r="A737">
        <f>(A736+1)</f>
        <v>736</v>
      </c>
      <c r="B737" s="27" t="s">
        <v>1125</v>
      </c>
      <c r="C737" s="47" t="s">
        <v>782</v>
      </c>
      <c r="D737" s="37">
        <f>E737+F737</f>
        <v>1</v>
      </c>
      <c r="E737" s="42">
        <f>COUNTIF(Toernooien!$A$11:$GC$399,B737)</f>
        <v>1</v>
      </c>
      <c r="F737" s="44">
        <f>COUNTIF(Toernooien!$A$11:$GC$399,C737)</f>
        <v>0</v>
      </c>
      <c r="M737"/>
      <c r="N737"/>
    </row>
    <row r="738" spans="1:14" x14ac:dyDescent="0.15">
      <c r="A738">
        <f>(A737+1)</f>
        <v>737</v>
      </c>
      <c r="B738" s="6" t="s">
        <v>2989</v>
      </c>
      <c r="C738" s="47" t="s">
        <v>3002</v>
      </c>
      <c r="D738" s="37">
        <f>E738+F738</f>
        <v>1</v>
      </c>
      <c r="E738" s="42">
        <f>COUNTIF(Toernooien!$A$11:$GC$399,B738)</f>
        <v>1</v>
      </c>
      <c r="F738" s="44">
        <f>COUNTIF(Toernooien!$A$11:$GC$399,C738)</f>
        <v>0</v>
      </c>
      <c r="G738" s="18"/>
      <c r="M738"/>
      <c r="N738"/>
    </row>
    <row r="739" spans="1:14" x14ac:dyDescent="0.15">
      <c r="A739">
        <f>(A738+1)</f>
        <v>738</v>
      </c>
      <c r="B739" s="27" t="s">
        <v>1879</v>
      </c>
      <c r="C739" s="47" t="s">
        <v>782</v>
      </c>
      <c r="D739" s="37">
        <f>E739+F739</f>
        <v>1</v>
      </c>
      <c r="E739" s="42">
        <f>COUNTIF(Toernooien!$A$11:$GC$399,B739)</f>
        <v>1</v>
      </c>
      <c r="F739" s="44">
        <f>COUNTIF(Toernooien!$A$11:$GC$399,C739)</f>
        <v>0</v>
      </c>
      <c r="G739" s="18"/>
      <c r="M739"/>
      <c r="N739"/>
    </row>
    <row r="740" spans="1:14" x14ac:dyDescent="0.15">
      <c r="A740">
        <f>(A739+1)</f>
        <v>739</v>
      </c>
      <c r="B740" s="27" t="s">
        <v>1400</v>
      </c>
      <c r="C740" s="47" t="s">
        <v>782</v>
      </c>
      <c r="D740" s="37">
        <f>E740+F740</f>
        <v>1</v>
      </c>
      <c r="E740" s="42">
        <f>COUNTIF(Toernooien!$A$11:$GC$399,B740)</f>
        <v>1</v>
      </c>
      <c r="F740" s="44">
        <f>COUNTIF(Toernooien!$A$11:$GC$399,C740)</f>
        <v>0</v>
      </c>
      <c r="G740" s="18"/>
      <c r="M740"/>
      <c r="N740"/>
    </row>
    <row r="741" spans="1:14" x14ac:dyDescent="0.15">
      <c r="A741">
        <f>(A740+1)</f>
        <v>740</v>
      </c>
      <c r="B741" s="27" t="s">
        <v>1687</v>
      </c>
      <c r="C741" s="47" t="s">
        <v>1004</v>
      </c>
      <c r="D741" s="37">
        <f>E741+F741</f>
        <v>1</v>
      </c>
      <c r="E741" s="42">
        <f>COUNTIF(Toernooien!$A$11:$GC$399,B741)</f>
        <v>1</v>
      </c>
      <c r="F741" s="44">
        <f>COUNTIF(Toernooien!$A$11:$GC$399,C741)</f>
        <v>0</v>
      </c>
      <c r="G741" s="18"/>
      <c r="M741"/>
      <c r="N741"/>
    </row>
    <row r="742" spans="1:14" x14ac:dyDescent="0.15">
      <c r="A742">
        <f>(A741+1)</f>
        <v>741</v>
      </c>
      <c r="B742" s="6" t="s">
        <v>3352</v>
      </c>
      <c r="C742" s="47" t="s">
        <v>3358</v>
      </c>
      <c r="D742" s="37">
        <f>E742+F742</f>
        <v>1</v>
      </c>
      <c r="E742" s="42">
        <f>COUNTIF(Toernooien!$A$11:$GC$399,B742)</f>
        <v>1</v>
      </c>
      <c r="F742" s="44">
        <f>COUNTIF(Toernooien!$A$11:$GC$399,C742)</f>
        <v>0</v>
      </c>
      <c r="G742" s="18"/>
      <c r="M742"/>
      <c r="N742"/>
    </row>
    <row r="743" spans="1:14" x14ac:dyDescent="0.15">
      <c r="A743">
        <f>(A742+1)</f>
        <v>742</v>
      </c>
      <c r="B743" s="27" t="s">
        <v>1282</v>
      </c>
      <c r="C743" s="47" t="s">
        <v>782</v>
      </c>
      <c r="D743" s="37">
        <f>E743+F743</f>
        <v>1</v>
      </c>
      <c r="E743" s="42">
        <f>COUNTIF(Toernooien!$A$11:$GC$399,B743)</f>
        <v>1</v>
      </c>
      <c r="F743" s="44">
        <f>COUNTIF(Toernooien!$A$11:$GC$399,C743)</f>
        <v>0</v>
      </c>
      <c r="G743" s="18"/>
      <c r="M743"/>
      <c r="N743"/>
    </row>
    <row r="744" spans="1:14" x14ac:dyDescent="0.15">
      <c r="A744">
        <f>(A743+1)</f>
        <v>743</v>
      </c>
      <c r="B744" s="27" t="s">
        <v>1669</v>
      </c>
      <c r="C744" s="47" t="s">
        <v>616</v>
      </c>
      <c r="D744" s="37">
        <f>E744+F744</f>
        <v>1</v>
      </c>
      <c r="E744" s="42">
        <f>COUNTIF(Toernooien!$A$11:$GC$399,B744)</f>
        <v>1</v>
      </c>
      <c r="F744" s="44">
        <f>COUNTIF(Toernooien!$A$11:$GC$399,C744)</f>
        <v>0</v>
      </c>
      <c r="G744" s="18"/>
      <c r="M744"/>
      <c r="N744"/>
    </row>
    <row r="745" spans="1:14" x14ac:dyDescent="0.15">
      <c r="A745">
        <f>(A744+1)</f>
        <v>744</v>
      </c>
      <c r="B745" s="27" t="s">
        <v>1874</v>
      </c>
      <c r="C745" s="47" t="s">
        <v>782</v>
      </c>
      <c r="D745" s="37">
        <f>E745+F745</f>
        <v>1</v>
      </c>
      <c r="E745" s="42">
        <f>COUNTIF(Toernooien!$A$11:$GC$399,B745)</f>
        <v>1</v>
      </c>
      <c r="F745" s="44">
        <f>COUNTIF(Toernooien!$A$11:$GC$399,C745)</f>
        <v>0</v>
      </c>
      <c r="G745" s="18"/>
      <c r="M745"/>
      <c r="N745"/>
    </row>
    <row r="746" spans="1:14" x14ac:dyDescent="0.15">
      <c r="A746">
        <f>(A745+1)</f>
        <v>745</v>
      </c>
      <c r="B746" t="s">
        <v>2974</v>
      </c>
      <c r="C746" s="47" t="s">
        <v>2995</v>
      </c>
      <c r="D746" s="37">
        <f>E746+F746</f>
        <v>1</v>
      </c>
      <c r="E746" s="42">
        <f>COUNTIF(Toernooien!$A$11:$GC$399,B746)</f>
        <v>1</v>
      </c>
      <c r="F746" s="44">
        <f>COUNTIF(Toernooien!$A$11:$GC$399,C746)</f>
        <v>0</v>
      </c>
      <c r="G746" s="18"/>
      <c r="M746"/>
      <c r="N746"/>
    </row>
    <row r="747" spans="1:14" x14ac:dyDescent="0.15">
      <c r="A747">
        <f>(A746+1)</f>
        <v>746</v>
      </c>
      <c r="B747" t="s">
        <v>2560</v>
      </c>
      <c r="C747" s="47" t="s">
        <v>2572</v>
      </c>
      <c r="D747" s="37">
        <f>E747+F747</f>
        <v>1</v>
      </c>
      <c r="E747" s="42">
        <f>COUNTIF(Toernooien!$A$11:$GC$399,B747)</f>
        <v>1</v>
      </c>
      <c r="F747" s="44">
        <f>COUNTIF(Toernooien!$A$11:$GC$399,C747)</f>
        <v>0</v>
      </c>
      <c r="G747" s="18"/>
      <c r="M747"/>
      <c r="N747"/>
    </row>
    <row r="748" spans="1:14" x14ac:dyDescent="0.15">
      <c r="A748">
        <f>(A747+1)</f>
        <v>747</v>
      </c>
      <c r="B748" s="27" t="s">
        <v>1673</v>
      </c>
      <c r="C748" s="47" t="s">
        <v>782</v>
      </c>
      <c r="D748" s="37">
        <f>E748+F748</f>
        <v>1</v>
      </c>
      <c r="E748" s="42">
        <f>COUNTIF(Toernooien!$A$11:$GC$399,B748)</f>
        <v>1</v>
      </c>
      <c r="F748" s="44">
        <f>COUNTIF(Toernooien!$A$11:$GC$399,C748)</f>
        <v>0</v>
      </c>
      <c r="G748" s="18"/>
      <c r="M748"/>
      <c r="N748"/>
    </row>
    <row r="749" spans="1:14" x14ac:dyDescent="0.15">
      <c r="A749">
        <f>(A748+1)</f>
        <v>748</v>
      </c>
      <c r="B749" s="27" t="s">
        <v>1981</v>
      </c>
      <c r="C749" s="47" t="s">
        <v>782</v>
      </c>
      <c r="D749" s="37">
        <f>E749+F749</f>
        <v>1</v>
      </c>
      <c r="E749" s="42">
        <f>COUNTIF(Toernooien!$A$11:$GC$399,B749)</f>
        <v>1</v>
      </c>
      <c r="F749" s="44">
        <f>COUNTIF(Toernooien!$A$11:$GC$399,C749)</f>
        <v>0</v>
      </c>
      <c r="G749" s="18"/>
      <c r="M749"/>
      <c r="N749"/>
    </row>
    <row r="750" spans="1:14" x14ac:dyDescent="0.15">
      <c r="A750">
        <f>(A749+1)</f>
        <v>749</v>
      </c>
      <c r="B750" s="27" t="s">
        <v>1470</v>
      </c>
      <c r="C750" s="47" t="s">
        <v>782</v>
      </c>
      <c r="D750" s="37">
        <f>E750+F750</f>
        <v>1</v>
      </c>
      <c r="E750" s="42">
        <f>COUNTIF(Toernooien!$A$11:$GC$399,B750)</f>
        <v>1</v>
      </c>
      <c r="F750" s="44">
        <f>COUNTIF(Toernooien!$A$11:$GC$399,C750)</f>
        <v>0</v>
      </c>
      <c r="G750" s="18"/>
      <c r="M750"/>
      <c r="N750"/>
    </row>
    <row r="751" spans="1:14" x14ac:dyDescent="0.15">
      <c r="A751">
        <f>(A750+1)</f>
        <v>750</v>
      </c>
      <c r="B751" s="27" t="s">
        <v>1695</v>
      </c>
      <c r="C751" s="47" t="s">
        <v>618</v>
      </c>
      <c r="D751" s="37">
        <f>E751+F751</f>
        <v>1</v>
      </c>
      <c r="E751" s="42">
        <f>COUNTIF(Toernooien!$A$11:$GC$399,B751)</f>
        <v>1</v>
      </c>
      <c r="F751" s="44">
        <f>COUNTIF(Toernooien!$A$11:$GC$399,C751)</f>
        <v>0</v>
      </c>
      <c r="G751" s="18"/>
      <c r="M751"/>
      <c r="N751"/>
    </row>
    <row r="752" spans="1:14" x14ac:dyDescent="0.15">
      <c r="A752">
        <f>(A751+1)</f>
        <v>751</v>
      </c>
      <c r="B752" s="27" t="s">
        <v>1604</v>
      </c>
      <c r="C752" s="47" t="s">
        <v>782</v>
      </c>
      <c r="D752" s="37">
        <f>E752+F752</f>
        <v>1</v>
      </c>
      <c r="E752" s="42">
        <f>COUNTIF(Toernooien!$A$11:$GC$399,B752)</f>
        <v>1</v>
      </c>
      <c r="F752" s="44">
        <f>COUNTIF(Toernooien!$A$11:$GC$399,C752)</f>
        <v>0</v>
      </c>
      <c r="G752" s="18"/>
      <c r="M752"/>
      <c r="N752"/>
    </row>
    <row r="753" spans="1:14" x14ac:dyDescent="0.15">
      <c r="A753">
        <f>(A752+1)</f>
        <v>752</v>
      </c>
      <c r="B753" s="27" t="s">
        <v>1820</v>
      </c>
      <c r="C753" s="47" t="s">
        <v>619</v>
      </c>
      <c r="D753" s="37">
        <f>E753+F753</f>
        <v>1</v>
      </c>
      <c r="E753" s="42">
        <f>COUNTIF(Toernooien!$A$11:$GC$399,B753)</f>
        <v>1</v>
      </c>
      <c r="F753" s="44">
        <f>COUNTIF(Toernooien!$A$11:$GC$399,C753)</f>
        <v>0</v>
      </c>
      <c r="G753" s="18"/>
      <c r="M753"/>
      <c r="N753"/>
    </row>
    <row r="754" spans="1:14" x14ac:dyDescent="0.15">
      <c r="A754">
        <f>(A753+1)</f>
        <v>753</v>
      </c>
      <c r="B754" s="27" t="s">
        <v>2047</v>
      </c>
      <c r="C754" s="47" t="s">
        <v>782</v>
      </c>
      <c r="D754" s="37">
        <f>E754+F754</f>
        <v>1</v>
      </c>
      <c r="E754" s="42">
        <f>COUNTIF(Toernooien!$A$11:$GC$399,B754)</f>
        <v>1</v>
      </c>
      <c r="F754" s="44">
        <f>COUNTIF(Toernooien!$A$11:$GC$399,C754)</f>
        <v>0</v>
      </c>
      <c r="G754" s="18"/>
      <c r="M754"/>
      <c r="N754"/>
    </row>
    <row r="755" spans="1:14" x14ac:dyDescent="0.15">
      <c r="A755">
        <f>(A754+1)</f>
        <v>754</v>
      </c>
      <c r="B755" t="s">
        <v>2795</v>
      </c>
      <c r="C755" s="47" t="s">
        <v>2822</v>
      </c>
      <c r="D755" s="37">
        <f>E755+F755</f>
        <v>1</v>
      </c>
      <c r="E755" s="42">
        <f>COUNTIF(Toernooien!$A$11:$GC$399,B755)</f>
        <v>1</v>
      </c>
      <c r="F755" s="44">
        <f>COUNTIF(Toernooien!$A$11:$GC$399,C755)</f>
        <v>0</v>
      </c>
      <c r="G755" s="18"/>
      <c r="M755"/>
      <c r="N755"/>
    </row>
    <row r="756" spans="1:14" x14ac:dyDescent="0.15">
      <c r="A756">
        <f>(A755+1)</f>
        <v>755</v>
      </c>
      <c r="B756" s="6" t="s">
        <v>3332</v>
      </c>
      <c r="C756" s="47" t="s">
        <v>3333</v>
      </c>
      <c r="D756" s="37">
        <f>E756+F756</f>
        <v>1</v>
      </c>
      <c r="E756" s="42">
        <f>COUNTIF(Toernooien!$A$11:$GC$399,B756)</f>
        <v>1</v>
      </c>
      <c r="F756" s="44">
        <f>COUNTIF(Toernooien!$A$11:$GC$399,C756)</f>
        <v>0</v>
      </c>
      <c r="G756" s="18"/>
      <c r="M756"/>
      <c r="N756"/>
    </row>
    <row r="757" spans="1:14" x14ac:dyDescent="0.15">
      <c r="A757">
        <f>(A756+1)</f>
        <v>756</v>
      </c>
      <c r="B757" s="27" t="s">
        <v>1680</v>
      </c>
      <c r="C757" s="47" t="s">
        <v>620</v>
      </c>
      <c r="D757" s="37">
        <f>E757+F757</f>
        <v>1</v>
      </c>
      <c r="E757" s="42">
        <f>COUNTIF(Toernooien!$A$11:$GC$399,B757)</f>
        <v>1</v>
      </c>
      <c r="F757" s="44">
        <f>COUNTIF(Toernooien!$A$11:$GC$399,C757)</f>
        <v>0</v>
      </c>
      <c r="G757" s="18"/>
      <c r="M757"/>
      <c r="N757"/>
    </row>
    <row r="758" spans="1:14" x14ac:dyDescent="0.15">
      <c r="A758">
        <f>(A757+1)</f>
        <v>757</v>
      </c>
      <c r="B758" s="27" t="s">
        <v>1120</v>
      </c>
      <c r="C758" s="47" t="s">
        <v>621</v>
      </c>
      <c r="D758" s="37">
        <f>E758+F758</f>
        <v>1</v>
      </c>
      <c r="E758" s="42">
        <f>COUNTIF(Toernooien!$A$11:$GC$399,B758)</f>
        <v>1</v>
      </c>
      <c r="F758" s="44">
        <f>COUNTIF(Toernooien!$A$11:$GC$399,C758)</f>
        <v>0</v>
      </c>
      <c r="G758" s="18"/>
      <c r="M758"/>
      <c r="N758"/>
    </row>
    <row r="759" spans="1:14" x14ac:dyDescent="0.15">
      <c r="A759">
        <f>(A758+1)</f>
        <v>758</v>
      </c>
      <c r="B759" s="27" t="s">
        <v>2081</v>
      </c>
      <c r="C759" s="47" t="s">
        <v>658</v>
      </c>
      <c r="D759" s="37">
        <f>E759+F759</f>
        <v>1</v>
      </c>
      <c r="E759" s="42">
        <f>COUNTIF(Toernooien!$A$11:$GC$399,B759)</f>
        <v>1</v>
      </c>
      <c r="F759" s="44">
        <f>COUNTIF(Toernooien!$A$11:$GC$399,C759)</f>
        <v>0</v>
      </c>
      <c r="G759" s="18"/>
      <c r="M759"/>
      <c r="N759"/>
    </row>
    <row r="760" spans="1:14" x14ac:dyDescent="0.15">
      <c r="A760">
        <f>(A759+1)</f>
        <v>759</v>
      </c>
      <c r="B760" s="27" t="s">
        <v>2065</v>
      </c>
      <c r="C760" s="47" t="s">
        <v>782</v>
      </c>
      <c r="D760" s="37">
        <f>E760+F760</f>
        <v>1</v>
      </c>
      <c r="E760" s="42">
        <f>COUNTIF(Toernooien!$A$11:$GC$399,B760)</f>
        <v>1</v>
      </c>
      <c r="F760" s="44">
        <f>COUNTIF(Toernooien!$A$11:$GC$399,C760)</f>
        <v>0</v>
      </c>
      <c r="G760" s="18"/>
      <c r="M760"/>
      <c r="N760"/>
    </row>
    <row r="761" spans="1:14" x14ac:dyDescent="0.15">
      <c r="A761">
        <f>(A760+1)</f>
        <v>760</v>
      </c>
      <c r="B761" s="27" t="s">
        <v>1616</v>
      </c>
      <c r="C761" s="47" t="s">
        <v>782</v>
      </c>
      <c r="D761" s="37">
        <f>E761+F761</f>
        <v>1</v>
      </c>
      <c r="E761" s="42">
        <f>COUNTIF(Toernooien!$A$11:$GC$399,B761)</f>
        <v>1</v>
      </c>
      <c r="F761" s="44">
        <f>COUNTIF(Toernooien!$A$11:$GC$399,C761)</f>
        <v>0</v>
      </c>
      <c r="G761" s="18"/>
      <c r="M761"/>
      <c r="N761"/>
    </row>
    <row r="762" spans="1:14" x14ac:dyDescent="0.15">
      <c r="A762">
        <f>(A761+1)</f>
        <v>761</v>
      </c>
      <c r="B762" s="6" t="s">
        <v>3351</v>
      </c>
      <c r="C762" s="47" t="s">
        <v>3356</v>
      </c>
      <c r="D762" s="37">
        <f>E762+F762</f>
        <v>1</v>
      </c>
      <c r="E762" s="42">
        <f>COUNTIF(Toernooien!$A$11:$GC$399,B762)</f>
        <v>1</v>
      </c>
      <c r="F762" s="44">
        <f>COUNTIF(Toernooien!$A$11:$GC$399,C762)</f>
        <v>0</v>
      </c>
      <c r="G762" s="18"/>
      <c r="M762"/>
      <c r="N762"/>
    </row>
    <row r="763" spans="1:14" x14ac:dyDescent="0.15">
      <c r="A763">
        <f>(A762+1)</f>
        <v>762</v>
      </c>
      <c r="B763" s="27" t="s">
        <v>866</v>
      </c>
      <c r="C763" s="47" t="s">
        <v>1322</v>
      </c>
      <c r="D763" s="37">
        <f>E763+F763</f>
        <v>1</v>
      </c>
      <c r="E763" s="42">
        <f>COUNTIF(Toernooien!$A$11:$GC$399,B763)</f>
        <v>1</v>
      </c>
      <c r="F763" s="44">
        <f>COUNTIF(Toernooien!$A$11:$GC$399,C763)</f>
        <v>0</v>
      </c>
      <c r="G763" s="18"/>
      <c r="M763"/>
      <c r="N763"/>
    </row>
    <row r="764" spans="1:14" x14ac:dyDescent="0.15">
      <c r="A764">
        <f>(A763+1)</f>
        <v>763</v>
      </c>
      <c r="B764" s="27" t="s">
        <v>2460</v>
      </c>
      <c r="C764" s="63" t="s">
        <v>2461</v>
      </c>
      <c r="D764" s="37">
        <f>E764+F764</f>
        <v>1</v>
      </c>
      <c r="E764" s="42">
        <f>COUNTIF(Toernooien!$A$11:$GC$399,B764)</f>
        <v>1</v>
      </c>
      <c r="F764" s="44">
        <f>COUNTIF(Toernooien!$A$11:$GC$399,C764)</f>
        <v>0</v>
      </c>
      <c r="G764" s="18"/>
      <c r="M764"/>
      <c r="N764"/>
    </row>
    <row r="765" spans="1:14" x14ac:dyDescent="0.15">
      <c r="A765">
        <f>(A764+1)</f>
        <v>764</v>
      </c>
      <c r="B765" s="27" t="s">
        <v>2395</v>
      </c>
      <c r="C765" s="63" t="s">
        <v>2396</v>
      </c>
      <c r="D765" s="37">
        <f>E765+F765</f>
        <v>1</v>
      </c>
      <c r="E765" s="42">
        <f>COUNTIF(Toernooien!$A$11:$GC$399,B765)</f>
        <v>1</v>
      </c>
      <c r="F765" s="44">
        <f>COUNTIF(Toernooien!$A$11:$GC$399,C765)</f>
        <v>0</v>
      </c>
      <c r="G765" s="18"/>
      <c r="M765"/>
      <c r="N765"/>
    </row>
    <row r="766" spans="1:14" x14ac:dyDescent="0.15">
      <c r="A766">
        <f>(A765+1)</f>
        <v>765</v>
      </c>
      <c r="B766" s="6" t="s">
        <v>2984</v>
      </c>
      <c r="C766" s="47" t="s">
        <v>2999</v>
      </c>
      <c r="D766" s="37">
        <f>E766+F766</f>
        <v>1</v>
      </c>
      <c r="E766" s="42">
        <f>COUNTIF(Toernooien!$A$11:$GC$399,B766)</f>
        <v>1</v>
      </c>
      <c r="F766" s="44">
        <f>COUNTIF(Toernooien!$A$11:$GC$399,C766)</f>
        <v>0</v>
      </c>
      <c r="G766" s="18"/>
      <c r="M766"/>
      <c r="N766"/>
    </row>
    <row r="767" spans="1:14" x14ac:dyDescent="0.15">
      <c r="A767">
        <f>(A766+1)</f>
        <v>766</v>
      </c>
      <c r="B767" s="27" t="s">
        <v>1566</v>
      </c>
      <c r="C767" s="47" t="s">
        <v>622</v>
      </c>
      <c r="D767" s="37">
        <f>E767+F767</f>
        <v>1</v>
      </c>
      <c r="E767" s="42">
        <f>COUNTIF(Toernooien!$A$11:$GC$399,B767)</f>
        <v>1</v>
      </c>
      <c r="F767" s="44">
        <f>COUNTIF(Toernooien!$A$11:$GC$399,C767)</f>
        <v>0</v>
      </c>
      <c r="G767" s="18"/>
      <c r="M767"/>
      <c r="N767"/>
    </row>
    <row r="768" spans="1:14" x14ac:dyDescent="0.15">
      <c r="A768">
        <f>(A767+1)</f>
        <v>767</v>
      </c>
      <c r="B768" s="27" t="s">
        <v>600</v>
      </c>
      <c r="C768" s="47" t="s">
        <v>601</v>
      </c>
      <c r="D768" s="37">
        <f>E768+F768</f>
        <v>1</v>
      </c>
      <c r="E768" s="42">
        <f>COUNTIF(Toernooien!$A$11:$GC$399,B768)</f>
        <v>1</v>
      </c>
      <c r="F768" s="44">
        <f>COUNTIF(Toernooien!$A$11:$GC$399,C768)</f>
        <v>0</v>
      </c>
      <c r="G768" s="18"/>
      <c r="M768"/>
      <c r="N768"/>
    </row>
    <row r="769" spans="1:14" x14ac:dyDescent="0.15">
      <c r="A769">
        <f>(A768+1)</f>
        <v>768</v>
      </c>
      <c r="B769" s="27" t="s">
        <v>1319</v>
      </c>
      <c r="C769" s="47" t="s">
        <v>623</v>
      </c>
      <c r="D769" s="37">
        <f>E769+F769</f>
        <v>1</v>
      </c>
      <c r="E769" s="42">
        <f>COUNTIF(Toernooien!$A$11:$GC$399,B769)</f>
        <v>1</v>
      </c>
      <c r="F769" s="44">
        <f>COUNTIF(Toernooien!$A$11:$GC$399,C769)</f>
        <v>0</v>
      </c>
      <c r="G769" s="18"/>
      <c r="M769"/>
      <c r="N769"/>
    </row>
    <row r="770" spans="1:14" x14ac:dyDescent="0.15">
      <c r="A770">
        <f>(A769+1)</f>
        <v>769</v>
      </c>
      <c r="B770" s="27" t="s">
        <v>1834</v>
      </c>
      <c r="C770" s="47" t="s">
        <v>782</v>
      </c>
      <c r="D770" s="37">
        <f>E770+F770</f>
        <v>1</v>
      </c>
      <c r="E770" s="42">
        <f>COUNTIF(Toernooien!$A$11:$GC$399,B770)</f>
        <v>1</v>
      </c>
      <c r="F770" s="44">
        <f>COUNTIF(Toernooien!$A$11:$GC$399,C770)</f>
        <v>0</v>
      </c>
      <c r="G770" s="18"/>
      <c r="M770"/>
      <c r="N770"/>
    </row>
    <row r="771" spans="1:14" x14ac:dyDescent="0.15">
      <c r="A771">
        <f>(A770+1)</f>
        <v>770</v>
      </c>
      <c r="B771" s="6" t="s">
        <v>3359</v>
      </c>
      <c r="C771" s="47" t="s">
        <v>3360</v>
      </c>
      <c r="D771" s="37">
        <f>E771+F771</f>
        <v>1</v>
      </c>
      <c r="E771" s="42">
        <f>COUNTIF(Toernooien!$A$11:$GC$399,B771)</f>
        <v>1</v>
      </c>
      <c r="F771" s="44">
        <f>COUNTIF(Toernooien!$A$11:$GC$399,C771)</f>
        <v>0</v>
      </c>
      <c r="G771" s="18"/>
      <c r="M771"/>
      <c r="N771"/>
    </row>
    <row r="772" spans="1:14" x14ac:dyDescent="0.15">
      <c r="A772">
        <f>(A771+1)</f>
        <v>771</v>
      </c>
      <c r="B772" s="38" t="s">
        <v>1777</v>
      </c>
      <c r="C772" s="47" t="s">
        <v>782</v>
      </c>
      <c r="D772" s="37">
        <f>E772+F772</f>
        <v>1</v>
      </c>
      <c r="E772" s="42">
        <f>COUNTIF(Toernooien!$A$11:$GC$399,B772)</f>
        <v>1</v>
      </c>
      <c r="F772" s="44">
        <f>COUNTIF(Toernooien!$A$11:$GC$399,C772)</f>
        <v>0</v>
      </c>
      <c r="G772" s="18"/>
      <c r="M772"/>
      <c r="N772"/>
    </row>
    <row r="773" spans="1:14" x14ac:dyDescent="0.15">
      <c r="A773">
        <f>(A772+1)</f>
        <v>772</v>
      </c>
      <c r="B773" s="38" t="s">
        <v>1588</v>
      </c>
      <c r="C773" s="47" t="s">
        <v>782</v>
      </c>
      <c r="D773" s="37">
        <f>E773+F773</f>
        <v>1</v>
      </c>
      <c r="E773" s="42">
        <f>COUNTIF(Toernooien!$A$11:$GC$399,B773)</f>
        <v>1</v>
      </c>
      <c r="F773" s="44">
        <f>COUNTIF(Toernooien!$A$11:$GC$399,C773)</f>
        <v>0</v>
      </c>
      <c r="G773" s="18"/>
      <c r="M773"/>
      <c r="N773"/>
    </row>
    <row r="774" spans="1:14" x14ac:dyDescent="0.15">
      <c r="A774">
        <f>(A773+1)</f>
        <v>773</v>
      </c>
      <c r="B774" t="s">
        <v>2820</v>
      </c>
      <c r="C774" s="47" t="s">
        <v>2836</v>
      </c>
      <c r="D774" s="37">
        <f>E774+F774</f>
        <v>1</v>
      </c>
      <c r="E774" s="42">
        <f>COUNTIF(Toernooien!$A$11:$GC$399,B774)</f>
        <v>1</v>
      </c>
      <c r="F774" s="44">
        <f>COUNTIF(Toernooien!$A$11:$GC$399,C774)</f>
        <v>0</v>
      </c>
      <c r="G774" s="18"/>
      <c r="M774"/>
      <c r="N774"/>
    </row>
    <row r="775" spans="1:14" x14ac:dyDescent="0.15">
      <c r="A775">
        <f>(A774+1)</f>
        <v>774</v>
      </c>
      <c r="B775" t="s">
        <v>2819</v>
      </c>
      <c r="C775" s="47" t="s">
        <v>2834</v>
      </c>
      <c r="D775" s="37">
        <f>E775+F775</f>
        <v>1</v>
      </c>
      <c r="E775" s="42">
        <f>COUNTIF(Toernooien!$A$11:$GC$399,B775)</f>
        <v>1</v>
      </c>
      <c r="F775" s="44">
        <f>COUNTIF(Toernooien!$A$11:$GC$399,C775)</f>
        <v>0</v>
      </c>
      <c r="G775" s="18"/>
      <c r="M775"/>
      <c r="N775"/>
    </row>
    <row r="776" spans="1:14" x14ac:dyDescent="0.15">
      <c r="A776">
        <f>(A775+1)</f>
        <v>775</v>
      </c>
      <c r="B776" s="27" t="s">
        <v>2169</v>
      </c>
      <c r="C776" s="47" t="s">
        <v>782</v>
      </c>
      <c r="D776" s="37">
        <f>E776+F776</f>
        <v>1</v>
      </c>
      <c r="E776" s="42">
        <f>COUNTIF(Toernooien!$A$11:$GC$399,B776)</f>
        <v>1</v>
      </c>
      <c r="F776" s="44">
        <f>COUNTIF(Toernooien!$A$11:$GC$399,C776)</f>
        <v>0</v>
      </c>
      <c r="G776" s="18"/>
      <c r="M776"/>
      <c r="N776"/>
    </row>
    <row r="777" spans="1:14" x14ac:dyDescent="0.15">
      <c r="A777">
        <f>(A776+1)</f>
        <v>776</v>
      </c>
      <c r="B777" s="6" t="s">
        <v>3349</v>
      </c>
      <c r="C777" s="47" t="s">
        <v>3357</v>
      </c>
      <c r="D777" s="37">
        <f>E777+F777</f>
        <v>1</v>
      </c>
      <c r="E777" s="42">
        <f>COUNTIF(Toernooien!$A$11:$GC$399,B777)</f>
        <v>1</v>
      </c>
      <c r="F777" s="44">
        <f>COUNTIF(Toernooien!$A$11:$GC$399,C777)</f>
        <v>0</v>
      </c>
      <c r="G777" s="18"/>
      <c r="M777"/>
      <c r="N777"/>
    </row>
    <row r="778" spans="1:14" x14ac:dyDescent="0.15">
      <c r="A778">
        <f>(A777+1)</f>
        <v>777</v>
      </c>
      <c r="B778" s="27" t="s">
        <v>1316</v>
      </c>
      <c r="C778" s="47" t="s">
        <v>625</v>
      </c>
      <c r="D778" s="37">
        <f>E778+F778</f>
        <v>1</v>
      </c>
      <c r="E778" s="42">
        <f>COUNTIF(Toernooien!$A$11:$GC$399,B778)</f>
        <v>1</v>
      </c>
      <c r="F778" s="44">
        <f>COUNTIF(Toernooien!$A$11:$GC$399,C778)</f>
        <v>0</v>
      </c>
      <c r="G778" s="18"/>
      <c r="M778"/>
      <c r="N778"/>
    </row>
    <row r="779" spans="1:14" x14ac:dyDescent="0.15">
      <c r="A779">
        <f>(A778+1)</f>
        <v>778</v>
      </c>
      <c r="B779" s="27" t="s">
        <v>1537</v>
      </c>
      <c r="C779" s="47" t="s">
        <v>455</v>
      </c>
      <c r="D779" s="37">
        <f>E779+F779</f>
        <v>1</v>
      </c>
      <c r="E779" s="42">
        <f>COUNTIF(Toernooien!$A$11:$GC$399,B779)</f>
        <v>1</v>
      </c>
      <c r="F779" s="44">
        <f>COUNTIF(Toernooien!$A$11:$GC$399,C779)</f>
        <v>0</v>
      </c>
      <c r="G779" s="18"/>
      <c r="M779"/>
      <c r="N779"/>
    </row>
    <row r="780" spans="1:14" x14ac:dyDescent="0.15">
      <c r="A780">
        <f>(A779+1)</f>
        <v>779</v>
      </c>
      <c r="B780" s="27" t="s">
        <v>1764</v>
      </c>
      <c r="C780" s="47" t="s">
        <v>456</v>
      </c>
      <c r="D780" s="37">
        <f>E780+F780</f>
        <v>1</v>
      </c>
      <c r="E780" s="42">
        <f>COUNTIF(Toernooien!$A$11:$GC$399,B780)</f>
        <v>1</v>
      </c>
      <c r="F780" s="44">
        <f>COUNTIF(Toernooien!$A$11:$GC$399,C780)</f>
        <v>0</v>
      </c>
      <c r="G780" s="18" t="s">
        <v>1863</v>
      </c>
      <c r="M780"/>
      <c r="N780"/>
    </row>
    <row r="781" spans="1:14" x14ac:dyDescent="0.15">
      <c r="A781">
        <f>(A780+1)</f>
        <v>780</v>
      </c>
      <c r="B781" s="27" t="s">
        <v>1849</v>
      </c>
      <c r="C781" s="47" t="s">
        <v>782</v>
      </c>
      <c r="D781" s="37">
        <f>E781+F781</f>
        <v>1</v>
      </c>
      <c r="E781" s="42">
        <f>COUNTIF(Toernooien!$A$11:$GC$399,B781)</f>
        <v>1</v>
      </c>
      <c r="F781" s="44">
        <f>COUNTIF(Toernooien!$A$11:$GC$399,C781)</f>
        <v>0</v>
      </c>
      <c r="G781" s="18"/>
      <c r="M781"/>
      <c r="N781"/>
    </row>
    <row r="782" spans="1:14" x14ac:dyDescent="0.15">
      <c r="A782">
        <f>(A781+1)</f>
        <v>781</v>
      </c>
      <c r="B782" s="27" t="s">
        <v>1602</v>
      </c>
      <c r="C782" s="47" t="s">
        <v>457</v>
      </c>
      <c r="D782" s="37">
        <f>E782+F782</f>
        <v>1</v>
      </c>
      <c r="E782" s="42">
        <f>COUNTIF(Toernooien!$A$11:$GC$399,B782)</f>
        <v>1</v>
      </c>
      <c r="F782" s="44">
        <f>COUNTIF(Toernooien!$A$11:$GC$399,C782)</f>
        <v>0</v>
      </c>
      <c r="G782" s="18"/>
      <c r="M782"/>
      <c r="N782"/>
    </row>
    <row r="783" spans="1:14" x14ac:dyDescent="0.15">
      <c r="A783">
        <f>(A782+1)</f>
        <v>782</v>
      </c>
      <c r="B783" s="27" t="s">
        <v>2264</v>
      </c>
      <c r="C783" s="47" t="s">
        <v>579</v>
      </c>
      <c r="D783" s="37">
        <f>E783+F783</f>
        <v>1</v>
      </c>
      <c r="E783" s="42">
        <f>COUNTIF(Toernooien!$A$11:$GC$399,B783)</f>
        <v>1</v>
      </c>
      <c r="F783" s="44">
        <f>COUNTIF(Toernooien!$A$11:$GC$399,C783)</f>
        <v>0</v>
      </c>
      <c r="G783" s="18"/>
      <c r="M783"/>
      <c r="N783"/>
    </row>
    <row r="784" spans="1:14" x14ac:dyDescent="0.15">
      <c r="A784">
        <f>(A783+1)</f>
        <v>783</v>
      </c>
      <c r="B784" s="38" t="s">
        <v>1957</v>
      </c>
      <c r="C784" s="47" t="s">
        <v>782</v>
      </c>
      <c r="D784" s="37">
        <f>E784+F784</f>
        <v>1</v>
      </c>
      <c r="E784" s="42">
        <f>COUNTIF(Toernooien!$A$11:$GC$399,B784)</f>
        <v>1</v>
      </c>
      <c r="F784" s="44">
        <f>COUNTIF(Toernooien!$A$11:$GC$399,C784)</f>
        <v>0</v>
      </c>
      <c r="G784" s="18"/>
      <c r="M784"/>
      <c r="N784"/>
    </row>
    <row r="785" spans="1:14" x14ac:dyDescent="0.15">
      <c r="A785">
        <f>(A784+1)</f>
        <v>784</v>
      </c>
      <c r="B785" s="38" t="s">
        <v>1697</v>
      </c>
      <c r="C785" s="47" t="s">
        <v>782</v>
      </c>
      <c r="D785" s="37">
        <f>E785+F785</f>
        <v>1</v>
      </c>
      <c r="E785" s="42">
        <f>COUNTIF(Toernooien!$A$11:$GC$399,B785)</f>
        <v>1</v>
      </c>
      <c r="F785" s="44">
        <f>COUNTIF(Toernooien!$A$11:$GC$399,C785)</f>
        <v>0</v>
      </c>
      <c r="G785" s="18"/>
      <c r="M785"/>
      <c r="N785"/>
    </row>
    <row r="786" spans="1:14" x14ac:dyDescent="0.15">
      <c r="A786">
        <f>(A785+1)</f>
        <v>785</v>
      </c>
      <c r="B786" s="38" t="s">
        <v>2013</v>
      </c>
      <c r="C786" s="47" t="s">
        <v>782</v>
      </c>
      <c r="D786" s="37">
        <f>E786+F786</f>
        <v>1</v>
      </c>
      <c r="E786" s="42">
        <f>COUNTIF(Toernooien!$A$11:$GC$399,B786)</f>
        <v>1</v>
      </c>
      <c r="F786" s="44">
        <f>COUNTIF(Toernooien!$A$11:$GC$399,C786)</f>
        <v>0</v>
      </c>
      <c r="G786" s="18"/>
      <c r="M786"/>
      <c r="N786"/>
    </row>
    <row r="787" spans="1:14" x14ac:dyDescent="0.15">
      <c r="A787">
        <f>(A786+1)</f>
        <v>786</v>
      </c>
      <c r="B787" s="38" t="s">
        <v>1856</v>
      </c>
      <c r="C787" s="47" t="s">
        <v>782</v>
      </c>
      <c r="D787" s="37">
        <f>E787+F787</f>
        <v>1</v>
      </c>
      <c r="E787" s="42">
        <f>COUNTIF(Toernooien!$A$11:$GC$399,B787)</f>
        <v>1</v>
      </c>
      <c r="F787" s="44">
        <f>COUNTIF(Toernooien!$A$11:$GC$399,C787)</f>
        <v>0</v>
      </c>
      <c r="G787" s="18"/>
      <c r="M787"/>
      <c r="N787"/>
    </row>
    <row r="788" spans="1:14" x14ac:dyDescent="0.15">
      <c r="A788">
        <f>(A787+1)</f>
        <v>787</v>
      </c>
      <c r="B788" s="27" t="s">
        <v>394</v>
      </c>
      <c r="C788" s="47" t="s">
        <v>395</v>
      </c>
      <c r="D788" s="37">
        <f>E788+F788</f>
        <v>1</v>
      </c>
      <c r="E788" s="42">
        <f>COUNTIF(Toernooien!$A$11:$GC$399,B788)</f>
        <v>1</v>
      </c>
      <c r="F788" s="44">
        <f>COUNTIF(Toernooien!$A$11:$GC$399,C788)</f>
        <v>0</v>
      </c>
      <c r="G788" s="18"/>
      <c r="M788"/>
      <c r="N788"/>
    </row>
    <row r="789" spans="1:14" x14ac:dyDescent="0.15">
      <c r="A789">
        <f>(A788+1)</f>
        <v>788</v>
      </c>
      <c r="B789" t="s">
        <v>2797</v>
      </c>
      <c r="C789" s="47" t="s">
        <v>2823</v>
      </c>
      <c r="D789" s="37">
        <f>E789+F789</f>
        <v>1</v>
      </c>
      <c r="E789" s="42">
        <f>COUNTIF(Toernooien!$A$11:$GC$399,B789)</f>
        <v>1</v>
      </c>
      <c r="F789" s="44">
        <f>COUNTIF(Toernooien!$A$11:$GC$399,C789)</f>
        <v>0</v>
      </c>
      <c r="G789" s="18"/>
      <c r="M789"/>
      <c r="N789"/>
    </row>
    <row r="790" spans="1:14" x14ac:dyDescent="0.15">
      <c r="A790">
        <f>(A789+1)</f>
        <v>789</v>
      </c>
      <c r="B790" s="27" t="s">
        <v>1317</v>
      </c>
      <c r="C790" s="47" t="s">
        <v>458</v>
      </c>
      <c r="D790" s="37">
        <f>E790+F790</f>
        <v>1</v>
      </c>
      <c r="E790" s="42">
        <f>COUNTIF(Toernooien!$A$11:$GC$399,B790)</f>
        <v>1</v>
      </c>
      <c r="F790" s="44">
        <f>COUNTIF(Toernooien!$A$11:$GC$399,C790)</f>
        <v>0</v>
      </c>
      <c r="G790" s="18"/>
      <c r="M790"/>
      <c r="N790"/>
    </row>
    <row r="791" spans="1:14" x14ac:dyDescent="0.15">
      <c r="A791">
        <f>(A790+1)</f>
        <v>790</v>
      </c>
      <c r="B791" s="27" t="s">
        <v>1934</v>
      </c>
      <c r="C791" s="47" t="s">
        <v>782</v>
      </c>
      <c r="D791" s="37">
        <f>E791+F791</f>
        <v>1</v>
      </c>
      <c r="E791" s="42">
        <f>COUNTIF(Toernooien!$A$11:$GC$399,B791)</f>
        <v>1</v>
      </c>
      <c r="F791" s="44">
        <f>COUNTIF(Toernooien!$A$11:$GC$399,C791)</f>
        <v>0</v>
      </c>
      <c r="G791" s="18"/>
      <c r="M791"/>
      <c r="N791"/>
    </row>
    <row r="792" spans="1:14" x14ac:dyDescent="0.15">
      <c r="A792">
        <f>(A791+1)</f>
        <v>791</v>
      </c>
      <c r="B792" s="27" t="s">
        <v>2111</v>
      </c>
      <c r="C792" s="47" t="s">
        <v>1005</v>
      </c>
      <c r="D792" s="37">
        <f>E792+F792</f>
        <v>1</v>
      </c>
      <c r="E792" s="42">
        <f>COUNTIF(Toernooien!$A$11:$GC$399,B792)</f>
        <v>1</v>
      </c>
      <c r="F792" s="44">
        <f>COUNTIF(Toernooien!$A$11:$GC$399,C792)</f>
        <v>0</v>
      </c>
      <c r="G792" s="18"/>
      <c r="M792"/>
      <c r="N792"/>
    </row>
    <row r="793" spans="1:14" x14ac:dyDescent="0.15">
      <c r="A793">
        <f>(A792+1)</f>
        <v>792</v>
      </c>
      <c r="B793" s="27" t="s">
        <v>1765</v>
      </c>
      <c r="C793" s="47" t="s">
        <v>459</v>
      </c>
      <c r="D793" s="37">
        <f>E793+F793</f>
        <v>1</v>
      </c>
      <c r="E793" s="42">
        <f>COUNTIF(Toernooien!$A$11:$GC$399,B793)</f>
        <v>1</v>
      </c>
      <c r="F793" s="44">
        <f>COUNTIF(Toernooien!$A$11:$GC$399,C793)</f>
        <v>0</v>
      </c>
      <c r="G793" s="18"/>
      <c r="M793"/>
      <c r="N793"/>
    </row>
    <row r="794" spans="1:14" x14ac:dyDescent="0.15">
      <c r="A794">
        <f>(A793+1)</f>
        <v>793</v>
      </c>
      <c r="B794" s="27" t="s">
        <v>1614</v>
      </c>
      <c r="C794" s="47" t="s">
        <v>460</v>
      </c>
      <c r="D794" s="37">
        <f>E794+F794</f>
        <v>1</v>
      </c>
      <c r="E794" s="42">
        <f>COUNTIF(Toernooien!$A$11:$GC$399,B794)</f>
        <v>1</v>
      </c>
      <c r="F794" s="44">
        <f>COUNTIF(Toernooien!$A$11:$GC$399,C794)</f>
        <v>0</v>
      </c>
      <c r="G794" s="18"/>
      <c r="M794"/>
      <c r="N794"/>
    </row>
    <row r="795" spans="1:14" x14ac:dyDescent="0.15">
      <c r="A795">
        <f>(A794+1)</f>
        <v>794</v>
      </c>
      <c r="B795" s="27" t="s">
        <v>1880</v>
      </c>
      <c r="C795" s="47" t="s">
        <v>782</v>
      </c>
      <c r="D795" s="37">
        <f>E795+F795</f>
        <v>1</v>
      </c>
      <c r="E795" s="42">
        <f>COUNTIF(Toernooien!$A$11:$GC$399,B795)</f>
        <v>1</v>
      </c>
      <c r="F795" s="44">
        <f>COUNTIF(Toernooien!$A$11:$GC$399,C795)</f>
        <v>0</v>
      </c>
      <c r="G795" s="18"/>
      <c r="M795"/>
      <c r="N795"/>
    </row>
    <row r="796" spans="1:14" x14ac:dyDescent="0.15">
      <c r="A796">
        <f>(A795+1)</f>
        <v>795</v>
      </c>
      <c r="B796" s="27" t="s">
        <v>2019</v>
      </c>
      <c r="C796" s="47" t="s">
        <v>869</v>
      </c>
      <c r="D796" s="37">
        <f>E796+F796</f>
        <v>1</v>
      </c>
      <c r="E796" s="42">
        <f>COUNTIF(Toernooien!$A$11:$GC$399,B796)</f>
        <v>1</v>
      </c>
      <c r="F796" s="44">
        <f>COUNTIF(Toernooien!$A$11:$GC$399,C796)</f>
        <v>0</v>
      </c>
      <c r="G796" s="18"/>
      <c r="M796"/>
      <c r="N796"/>
    </row>
    <row r="797" spans="1:14" x14ac:dyDescent="0.15">
      <c r="A797">
        <f>(A796+1)</f>
        <v>796</v>
      </c>
      <c r="B797" s="27" t="s">
        <v>1975</v>
      </c>
      <c r="C797" s="47" t="s">
        <v>782</v>
      </c>
      <c r="D797" s="37">
        <f>E797+F797</f>
        <v>1</v>
      </c>
      <c r="E797" s="42">
        <f>COUNTIF(Toernooien!$A$11:$GC$399,B797)</f>
        <v>1</v>
      </c>
      <c r="F797" s="44">
        <f>COUNTIF(Toernooien!$A$11:$GC$399,C797)</f>
        <v>0</v>
      </c>
      <c r="G797" s="18"/>
      <c r="M797"/>
      <c r="N797"/>
    </row>
    <row r="798" spans="1:14" x14ac:dyDescent="0.15">
      <c r="A798">
        <f>(A797+1)</f>
        <v>797</v>
      </c>
      <c r="B798" s="27" t="s">
        <v>1603</v>
      </c>
      <c r="C798" s="47" t="s">
        <v>461</v>
      </c>
      <c r="D798" s="37">
        <f>E798+F798</f>
        <v>1</v>
      </c>
      <c r="E798" s="42">
        <f>COUNTIF(Toernooien!$A$11:$GC$399,B798)</f>
        <v>1</v>
      </c>
      <c r="F798" s="44">
        <f>COUNTIF(Toernooien!$A$11:$GC$399,C798)</f>
        <v>0</v>
      </c>
      <c r="M798"/>
      <c r="N798"/>
    </row>
    <row r="799" spans="1:14" x14ac:dyDescent="0.15">
      <c r="A799">
        <f>(A798+1)</f>
        <v>798</v>
      </c>
      <c r="B799" s="27" t="s">
        <v>2466</v>
      </c>
      <c r="C799" s="63" t="s">
        <v>2467</v>
      </c>
      <c r="D799" s="37">
        <f>E799+F799</f>
        <v>1</v>
      </c>
      <c r="E799" s="42">
        <f>COUNTIF(Toernooien!$A$11:$GC$399,B799)</f>
        <v>1</v>
      </c>
      <c r="F799" s="44">
        <f>COUNTIF(Toernooien!$A$11:$GC$399,C799)</f>
        <v>0</v>
      </c>
      <c r="G799" s="18"/>
      <c r="M799"/>
      <c r="N799"/>
    </row>
    <row r="800" spans="1:14" x14ac:dyDescent="0.15">
      <c r="A800">
        <f>(A799+1)</f>
        <v>799</v>
      </c>
      <c r="B800" s="27" t="s">
        <v>1468</v>
      </c>
      <c r="C800" s="47" t="s">
        <v>782</v>
      </c>
      <c r="D800" s="37">
        <f>E800+F800</f>
        <v>1</v>
      </c>
      <c r="E800" s="42">
        <f>COUNTIF(Toernooien!$A$11:$GC$399,B800)</f>
        <v>1</v>
      </c>
      <c r="F800" s="44">
        <f>COUNTIF(Toernooien!$A$11:$GC$399,C800)</f>
        <v>0</v>
      </c>
      <c r="G800" s="18"/>
      <c r="M800"/>
      <c r="N800"/>
    </row>
    <row r="801" spans="1:14" x14ac:dyDescent="0.15">
      <c r="A801">
        <f>(A800+1)</f>
        <v>800</v>
      </c>
      <c r="B801" s="27" t="s">
        <v>1229</v>
      </c>
      <c r="C801" s="47" t="s">
        <v>1323</v>
      </c>
      <c r="D801" s="37">
        <f>E801+F801</f>
        <v>1</v>
      </c>
      <c r="E801" s="42">
        <f>COUNTIF(Toernooien!$A$11:$GC$399,B801)</f>
        <v>0</v>
      </c>
      <c r="F801" s="44">
        <f>COUNTIF(Toernooien!$A$11:$GC$399,C801)</f>
        <v>1</v>
      </c>
      <c r="G801" s="18"/>
      <c r="M801"/>
      <c r="N801"/>
    </row>
    <row r="802" spans="1:14" x14ac:dyDescent="0.15">
      <c r="A802">
        <f>(A801+1)</f>
        <v>801</v>
      </c>
      <c r="B802" s="27" t="s">
        <v>1426</v>
      </c>
      <c r="C802" s="47" t="s">
        <v>1518</v>
      </c>
      <c r="D802" s="37">
        <f>E802+F802</f>
        <v>1</v>
      </c>
      <c r="E802" s="42">
        <f>COUNTIF(Toernooien!$A$11:$GC$399,B802)</f>
        <v>0</v>
      </c>
      <c r="F802" s="44">
        <f>COUNTIF(Toernooien!$A$11:$GC$399,C802)</f>
        <v>1</v>
      </c>
      <c r="G802" s="18"/>
      <c r="M802"/>
      <c r="N802"/>
    </row>
    <row r="803" spans="1:14" x14ac:dyDescent="0.15">
      <c r="A803">
        <f>(A802+1)</f>
        <v>802</v>
      </c>
      <c r="B803" s="6" t="s">
        <v>3205</v>
      </c>
      <c r="C803" s="47" t="s">
        <v>3201</v>
      </c>
      <c r="D803" s="37">
        <f>E803+F803</f>
        <v>1</v>
      </c>
      <c r="E803" s="42">
        <f>COUNTIF(Toernooien!$A$11:$GC$399,B803)</f>
        <v>0</v>
      </c>
      <c r="F803" s="44">
        <f>COUNTIF(Toernooien!$A$11:$GC$399,C803)</f>
        <v>1</v>
      </c>
      <c r="G803" s="18"/>
      <c r="M803"/>
      <c r="N803"/>
    </row>
    <row r="804" spans="1:14" x14ac:dyDescent="0.15">
      <c r="A804">
        <f>(A803+1)</f>
        <v>803</v>
      </c>
      <c r="B804" s="27" t="s">
        <v>946</v>
      </c>
      <c r="C804" s="47" t="s">
        <v>1464</v>
      </c>
      <c r="D804" s="37">
        <f>E804+F804</f>
        <v>1</v>
      </c>
      <c r="E804" s="42">
        <f>COUNTIF(Toernooien!$A$11:$GC$399,B804)</f>
        <v>0</v>
      </c>
      <c r="F804" s="44">
        <f>COUNTIF(Toernooien!$A$11:$GC$399,C804)</f>
        <v>1</v>
      </c>
      <c r="G804" s="18" t="s">
        <v>1863</v>
      </c>
      <c r="M804"/>
      <c r="N804"/>
    </row>
    <row r="805" spans="1:14" x14ac:dyDescent="0.15">
      <c r="A805">
        <f>(A804+1)</f>
        <v>804</v>
      </c>
      <c r="B805" s="6" t="s">
        <v>3463</v>
      </c>
      <c r="C805" s="47" t="s">
        <v>3456</v>
      </c>
      <c r="D805" s="37">
        <f>E805+F805</f>
        <v>1</v>
      </c>
      <c r="E805" s="42">
        <f>COUNTIF(Toernooien!$A$11:$GC$399,B805)</f>
        <v>0</v>
      </c>
      <c r="F805" s="44">
        <f>COUNTIF(Toernooien!$A$11:$GC$399,C805)</f>
        <v>1</v>
      </c>
      <c r="G805" s="18"/>
      <c r="M805"/>
      <c r="N805"/>
    </row>
    <row r="806" spans="1:14" x14ac:dyDescent="0.15">
      <c r="A806">
        <f>(A805+1)</f>
        <v>805</v>
      </c>
      <c r="B806" s="6" t="s">
        <v>3406</v>
      </c>
      <c r="C806" s="47" t="s">
        <v>3404</v>
      </c>
      <c r="D806" s="37">
        <f>E806+F806</f>
        <v>1</v>
      </c>
      <c r="E806" s="42">
        <f>COUNTIF(Toernooien!$A$11:$GC$399,B806)</f>
        <v>0</v>
      </c>
      <c r="F806" s="44">
        <f>COUNTIF(Toernooien!$A$11:$GC$399,C806)</f>
        <v>1</v>
      </c>
      <c r="G806" s="18"/>
      <c r="M806"/>
      <c r="N806"/>
    </row>
    <row r="807" spans="1:14" x14ac:dyDescent="0.15">
      <c r="A807">
        <f>(A806+1)</f>
        <v>806</v>
      </c>
      <c r="B807" s="27" t="s">
        <v>1172</v>
      </c>
      <c r="C807" s="47" t="s">
        <v>1563</v>
      </c>
      <c r="D807" s="37">
        <f>E807+F807</f>
        <v>1</v>
      </c>
      <c r="E807" s="42">
        <f>COUNTIF(Toernooien!$A$11:$GC$399,B807)</f>
        <v>0</v>
      </c>
      <c r="F807" s="44">
        <f>COUNTIF(Toernooien!$A$11:$GC$399,C807)</f>
        <v>1</v>
      </c>
      <c r="M807"/>
      <c r="N807"/>
    </row>
    <row r="808" spans="1:14" x14ac:dyDescent="0.15">
      <c r="A808">
        <f>(A807+1)</f>
        <v>807</v>
      </c>
      <c r="B808" s="27" t="s">
        <v>1226</v>
      </c>
      <c r="C808" s="47" t="s">
        <v>1711</v>
      </c>
      <c r="D808" s="37">
        <f>E808+F808</f>
        <v>1</v>
      </c>
      <c r="E808" s="42">
        <f>COUNTIF(Toernooien!$A$11:$GC$399,B808)</f>
        <v>0</v>
      </c>
      <c r="F808" s="44">
        <f>COUNTIF(Toernooien!$A$11:$GC$399,C808)</f>
        <v>1</v>
      </c>
      <c r="G808" s="18"/>
      <c r="M808"/>
      <c r="N808"/>
    </row>
    <row r="809" spans="1:14" x14ac:dyDescent="0.15">
      <c r="A809">
        <f>(A808+1)</f>
        <v>808</v>
      </c>
      <c r="B809" s="6" t="s">
        <v>3445</v>
      </c>
      <c r="C809" s="47" t="s">
        <v>3437</v>
      </c>
      <c r="D809" s="37">
        <f>E809+F809</f>
        <v>1</v>
      </c>
      <c r="E809" s="42">
        <f>COUNTIF(Toernooien!$A$11:$GC$399,B809)</f>
        <v>0</v>
      </c>
      <c r="F809" s="44">
        <f>COUNTIF(Toernooien!$A$11:$GC$399,C809)</f>
        <v>1</v>
      </c>
      <c r="G809" s="18"/>
      <c r="M809"/>
      <c r="N809"/>
    </row>
    <row r="810" spans="1:14" x14ac:dyDescent="0.15">
      <c r="A810">
        <f>(A809+1)</f>
        <v>809</v>
      </c>
      <c r="B810" s="27" t="s">
        <v>1248</v>
      </c>
      <c r="C810" s="47" t="s">
        <v>1565</v>
      </c>
      <c r="D810" s="37">
        <f>E810+F810</f>
        <v>1</v>
      </c>
      <c r="E810" s="42">
        <f>COUNTIF(Toernooien!$A$11:$GC$399,B810)</f>
        <v>0</v>
      </c>
      <c r="F810" s="44">
        <f>COUNTIF(Toernooien!$A$11:$GC$399,C810)</f>
        <v>1</v>
      </c>
      <c r="G810" s="18"/>
      <c r="M810"/>
      <c r="N810"/>
    </row>
    <row r="811" spans="1:14" x14ac:dyDescent="0.15">
      <c r="A811">
        <f>(A810+1)</f>
        <v>810</v>
      </c>
      <c r="B811" s="27" t="s">
        <v>1228</v>
      </c>
      <c r="C811" s="47" t="s">
        <v>1089</v>
      </c>
      <c r="D811" s="37">
        <f>E811+F811</f>
        <v>1</v>
      </c>
      <c r="E811" s="42">
        <f>COUNTIF(Toernooien!$A$11:$GC$399,B811)</f>
        <v>0</v>
      </c>
      <c r="F811" s="44">
        <f>COUNTIF(Toernooien!$A$11:$GC$399,C811)</f>
        <v>1</v>
      </c>
      <c r="G811" s="18"/>
      <c r="M811"/>
      <c r="N811"/>
    </row>
    <row r="812" spans="1:14" x14ac:dyDescent="0.15">
      <c r="A812">
        <f>(A811+1)</f>
        <v>811</v>
      </c>
      <c r="B812" t="s">
        <v>2846</v>
      </c>
      <c r="C812" s="47" t="s">
        <v>2844</v>
      </c>
      <c r="D812" s="37">
        <f>E812+F812</f>
        <v>1</v>
      </c>
      <c r="E812" s="42">
        <f>COUNTIF(Toernooien!$A$11:$GC$399,B812)</f>
        <v>0</v>
      </c>
      <c r="F812" s="44">
        <f>COUNTIF(Toernooien!$A$11:$GC$399,C812)</f>
        <v>1</v>
      </c>
      <c r="G812" s="18"/>
      <c r="M812"/>
      <c r="N812"/>
    </row>
    <row r="813" spans="1:14" x14ac:dyDescent="0.15">
      <c r="A813">
        <f>(A812+1)</f>
        <v>812</v>
      </c>
      <c r="B813" s="27" t="s">
        <v>140</v>
      </c>
      <c r="C813" s="63" t="s">
        <v>141</v>
      </c>
      <c r="D813" s="37">
        <f>E813+F813</f>
        <v>1</v>
      </c>
      <c r="E813" s="42">
        <f>COUNTIF(Toernooien!$A$11:$GC$399,B813)</f>
        <v>0</v>
      </c>
      <c r="F813" s="44">
        <f>COUNTIF(Toernooien!$A$11:$GC$399,C813)</f>
        <v>1</v>
      </c>
      <c r="G813" s="18"/>
      <c r="M813"/>
      <c r="N813"/>
    </row>
    <row r="814" spans="1:14" x14ac:dyDescent="0.15">
      <c r="A814">
        <f>(A813+1)</f>
        <v>813</v>
      </c>
      <c r="B814" s="6" t="s">
        <v>3207</v>
      </c>
      <c r="C814" s="47" t="s">
        <v>3200</v>
      </c>
      <c r="D814" s="37">
        <f>E814+F814</f>
        <v>1</v>
      </c>
      <c r="E814" s="42">
        <f>COUNTIF(Toernooien!$A$11:$GC$399,B814)</f>
        <v>0</v>
      </c>
      <c r="F814" s="44">
        <f>COUNTIF(Toernooien!$A$11:$GC$399,C814)</f>
        <v>1</v>
      </c>
      <c r="G814" s="18"/>
      <c r="M814"/>
      <c r="N814"/>
    </row>
    <row r="815" spans="1:14" x14ac:dyDescent="0.15">
      <c r="A815">
        <f>(A814+1)</f>
        <v>814</v>
      </c>
      <c r="B815" s="27" t="s">
        <v>13</v>
      </c>
      <c r="C815" s="47" t="s">
        <v>12</v>
      </c>
      <c r="D815" s="37">
        <f>E815+F815</f>
        <v>1</v>
      </c>
      <c r="E815" s="42">
        <f>COUNTIF(Toernooien!$A$11:$GC$399,B815)</f>
        <v>0</v>
      </c>
      <c r="F815" s="44">
        <f>COUNTIF(Toernooien!$A$11:$GC$399,C815)</f>
        <v>1</v>
      </c>
      <c r="G815" s="18"/>
      <c r="M815"/>
      <c r="N815"/>
    </row>
    <row r="816" spans="1:14" x14ac:dyDescent="0.15">
      <c r="A816">
        <f>(A815+1)</f>
        <v>815</v>
      </c>
      <c r="B816" s="6" t="s">
        <v>3512</v>
      </c>
      <c r="C816" s="47" t="s">
        <v>3505</v>
      </c>
      <c r="D816" s="37">
        <f>E816+F816</f>
        <v>1</v>
      </c>
      <c r="E816" s="42">
        <f>COUNTIF(Toernooien!$A$11:$GC$399,B816)</f>
        <v>0</v>
      </c>
      <c r="F816" s="44">
        <f>COUNTIF(Toernooien!$A$11:$GC$399,C816)</f>
        <v>1</v>
      </c>
      <c r="G816" s="18"/>
      <c r="M816"/>
      <c r="N816"/>
    </row>
    <row r="817" spans="1:14" x14ac:dyDescent="0.15">
      <c r="A817">
        <f>(A816+1)</f>
        <v>816</v>
      </c>
      <c r="B817" s="6" t="s">
        <v>3137</v>
      </c>
      <c r="C817" s="47" t="s">
        <v>3128</v>
      </c>
      <c r="D817" s="37">
        <f>E817+F817</f>
        <v>1</v>
      </c>
      <c r="E817" s="42">
        <f>COUNTIF(Toernooien!$A$11:$GC$399,B817)</f>
        <v>0</v>
      </c>
      <c r="F817" s="44">
        <f>COUNTIF(Toernooien!$A$11:$GC$399,C817)</f>
        <v>1</v>
      </c>
      <c r="G817" s="18"/>
      <c r="M817"/>
      <c r="N817"/>
    </row>
    <row r="818" spans="1:14" x14ac:dyDescent="0.15">
      <c r="A818">
        <f>(A817+1)</f>
        <v>817</v>
      </c>
      <c r="B818" s="27" t="s">
        <v>19</v>
      </c>
      <c r="C818" s="63" t="s">
        <v>18</v>
      </c>
      <c r="D818" s="37">
        <f>E818+F818</f>
        <v>1</v>
      </c>
      <c r="E818" s="42">
        <f>COUNTIF(Toernooien!$A$11:$GC$399,B818)</f>
        <v>0</v>
      </c>
      <c r="F818" s="44">
        <f>COUNTIF(Toernooien!$A$11:$GC$399,C818)</f>
        <v>1</v>
      </c>
      <c r="G818" s="18"/>
      <c r="M818"/>
      <c r="N818"/>
    </row>
    <row r="819" spans="1:14" x14ac:dyDescent="0.15">
      <c r="A819">
        <f>(A818+1)</f>
        <v>818</v>
      </c>
      <c r="B819" s="6" t="s">
        <v>491</v>
      </c>
      <c r="C819" s="47" t="s">
        <v>668</v>
      </c>
      <c r="D819" s="37">
        <f>E819+F819</f>
        <v>1</v>
      </c>
      <c r="E819" s="42">
        <f>COUNTIF(Toernooien!$A$11:$GC$399,B819)</f>
        <v>0</v>
      </c>
      <c r="F819" s="44">
        <f>COUNTIF(Toernooien!$A$11:$GC$399,C819)</f>
        <v>1</v>
      </c>
      <c r="G819" s="18"/>
      <c r="M819"/>
      <c r="N819"/>
    </row>
    <row r="820" spans="1:14" x14ac:dyDescent="0.15">
      <c r="A820">
        <f>(A819+1)</f>
        <v>819</v>
      </c>
      <c r="B820" s="27" t="s">
        <v>2428</v>
      </c>
      <c r="C820" s="63" t="s">
        <v>2427</v>
      </c>
      <c r="D820" s="37">
        <f>E820+F820</f>
        <v>1</v>
      </c>
      <c r="E820" s="42">
        <f>COUNTIF(Toernooien!$A$11:$GC$399,B820)</f>
        <v>0</v>
      </c>
      <c r="F820" s="44">
        <f>COUNTIF(Toernooien!$A$11:$GC$399,C820)</f>
        <v>1</v>
      </c>
      <c r="G820" s="18"/>
      <c r="M820"/>
      <c r="N820"/>
    </row>
    <row r="821" spans="1:14" x14ac:dyDescent="0.15">
      <c r="A821">
        <f>(A820+1)</f>
        <v>820</v>
      </c>
      <c r="B821" s="27" t="s">
        <v>1237</v>
      </c>
      <c r="C821" s="47" t="s">
        <v>1351</v>
      </c>
      <c r="D821" s="37">
        <f>E821+F821</f>
        <v>1</v>
      </c>
      <c r="E821" s="42">
        <f>COUNTIF(Toernooien!$A$11:$GC$399,B821)</f>
        <v>0</v>
      </c>
      <c r="F821" s="44">
        <f>COUNTIF(Toernooien!$A$11:$GC$399,C821)</f>
        <v>1</v>
      </c>
      <c r="G821" s="18"/>
      <c r="M821"/>
      <c r="N821"/>
    </row>
    <row r="822" spans="1:14" x14ac:dyDescent="0.15">
      <c r="A822">
        <f>(A821+1)</f>
        <v>821</v>
      </c>
      <c r="B822" s="27" t="s">
        <v>1222</v>
      </c>
      <c r="C822" s="47" t="s">
        <v>1641</v>
      </c>
      <c r="D822" s="37">
        <f>E822+F822</f>
        <v>1</v>
      </c>
      <c r="E822" s="42">
        <f>COUNTIF(Toernooien!$A$11:$GC$399,B822)</f>
        <v>0</v>
      </c>
      <c r="F822" s="44">
        <f>COUNTIF(Toernooien!$A$11:$GC$399,C822)</f>
        <v>1</v>
      </c>
      <c r="G822" s="18"/>
      <c r="M822"/>
      <c r="N822"/>
    </row>
    <row r="823" spans="1:14" x14ac:dyDescent="0.15">
      <c r="A823">
        <f>(A822+1)</f>
        <v>822</v>
      </c>
      <c r="B823" s="27" t="s">
        <v>1167</v>
      </c>
      <c r="C823" s="47" t="s">
        <v>1346</v>
      </c>
      <c r="D823" s="37">
        <f>E823+F823</f>
        <v>1</v>
      </c>
      <c r="E823" s="42">
        <f>COUNTIF(Toernooien!$A$11:$GC$399,B823)</f>
        <v>0</v>
      </c>
      <c r="F823" s="44">
        <f>COUNTIF(Toernooien!$A$11:$GC$399,C823)</f>
        <v>1</v>
      </c>
      <c r="G823" s="18"/>
      <c r="M823"/>
      <c r="N823"/>
    </row>
    <row r="824" spans="1:14" x14ac:dyDescent="0.15">
      <c r="A824">
        <f>(A823+1)</f>
        <v>823</v>
      </c>
      <c r="B824" s="6" t="s">
        <v>3124</v>
      </c>
      <c r="C824" s="47" t="s">
        <v>3116</v>
      </c>
      <c r="D824" s="37">
        <f>E824+F824</f>
        <v>1</v>
      </c>
      <c r="E824" s="42">
        <f>COUNTIF(Toernooien!$A$11:$GC$399,B824)</f>
        <v>0</v>
      </c>
      <c r="F824" s="44">
        <f>COUNTIF(Toernooien!$A$11:$GC$399,C824)</f>
        <v>1</v>
      </c>
      <c r="G824" s="18"/>
      <c r="M824"/>
      <c r="N824"/>
    </row>
    <row r="825" spans="1:14" x14ac:dyDescent="0.15">
      <c r="A825">
        <f>(A824+1)</f>
        <v>824</v>
      </c>
      <c r="B825" s="27" t="s">
        <v>1424</v>
      </c>
      <c r="C825" s="47" t="s">
        <v>1084</v>
      </c>
      <c r="D825" s="37">
        <f>E825+F825</f>
        <v>1</v>
      </c>
      <c r="E825" s="42">
        <f>COUNTIF(Toernooien!$A$11:$GC$399,B825)</f>
        <v>0</v>
      </c>
      <c r="F825" s="44">
        <f>COUNTIF(Toernooien!$A$11:$GC$399,C825)</f>
        <v>1</v>
      </c>
      <c r="G825" s="18"/>
      <c r="M825"/>
      <c r="N825"/>
    </row>
    <row r="826" spans="1:14" x14ac:dyDescent="0.15">
      <c r="A826">
        <f>(A825+1)</f>
        <v>825</v>
      </c>
      <c r="B826" s="6" t="s">
        <v>3430</v>
      </c>
      <c r="C826" s="47" t="s">
        <v>3426</v>
      </c>
      <c r="D826" s="37">
        <f>E826+F826</f>
        <v>1</v>
      </c>
      <c r="E826" s="42">
        <f>COUNTIF(Toernooien!$A$11:$GC$399,B826)</f>
        <v>0</v>
      </c>
      <c r="F826" s="44">
        <f>COUNTIF(Toernooien!$A$11:$GC$399,C826)</f>
        <v>1</v>
      </c>
      <c r="G826" s="18"/>
      <c r="M826"/>
      <c r="N826"/>
    </row>
    <row r="827" spans="1:14" x14ac:dyDescent="0.15">
      <c r="A827">
        <f>(A826+1)</f>
        <v>826</v>
      </c>
      <c r="B827" s="6" t="s">
        <v>3136</v>
      </c>
      <c r="C827" s="47" t="s">
        <v>3134</v>
      </c>
      <c r="D827" s="37">
        <f>E827+F827</f>
        <v>1</v>
      </c>
      <c r="E827" s="42">
        <f>COUNTIF(Toernooien!$A$11:$GC$399,B827)</f>
        <v>0</v>
      </c>
      <c r="F827" s="44">
        <f>COUNTIF(Toernooien!$A$11:$GC$399,C827)</f>
        <v>1</v>
      </c>
      <c r="G827" s="18"/>
      <c r="M827"/>
      <c r="N827"/>
    </row>
    <row r="828" spans="1:14" x14ac:dyDescent="0.15">
      <c r="A828">
        <f>(A827+1)</f>
        <v>827</v>
      </c>
      <c r="B828" s="27" t="s">
        <v>1224</v>
      </c>
      <c r="C828" s="47" t="s">
        <v>1091</v>
      </c>
      <c r="D828" s="37">
        <f>E828+F828</f>
        <v>1</v>
      </c>
      <c r="E828" s="42">
        <f>COUNTIF(Toernooien!$A$11:$GC$399,B828)</f>
        <v>0</v>
      </c>
      <c r="F828" s="44">
        <f>COUNTIF(Toernooien!$A$11:$GC$399,C828)</f>
        <v>1</v>
      </c>
      <c r="G828" s="18"/>
      <c r="M828"/>
      <c r="N828"/>
    </row>
    <row r="829" spans="1:14" x14ac:dyDescent="0.15">
      <c r="A829">
        <f>(A828+1)</f>
        <v>828</v>
      </c>
      <c r="B829" s="6" t="s">
        <v>3244</v>
      </c>
      <c r="C829" s="47" t="s">
        <v>3241</v>
      </c>
      <c r="D829" s="37">
        <f>E829+F829</f>
        <v>1</v>
      </c>
      <c r="E829" s="42">
        <f>COUNTIF(Toernooien!$A$11:$GC$399,B829)</f>
        <v>0</v>
      </c>
      <c r="F829" s="44">
        <f>COUNTIF(Toernooien!$A$11:$GC$399,C829)</f>
        <v>1</v>
      </c>
      <c r="G829" s="18"/>
      <c r="M829"/>
      <c r="N829"/>
    </row>
    <row r="830" spans="1:14" x14ac:dyDescent="0.15">
      <c r="A830">
        <f>(A829+1)</f>
        <v>829</v>
      </c>
      <c r="B830" t="s">
        <v>2690</v>
      </c>
      <c r="C830" s="47" t="s">
        <v>2691</v>
      </c>
      <c r="D830" s="37">
        <f>E830+F830</f>
        <v>1</v>
      </c>
      <c r="E830" s="42">
        <f>COUNTIF(Toernooien!$A$11:$GC$399,B830)</f>
        <v>0</v>
      </c>
      <c r="F830" s="44">
        <f>COUNTIF(Toernooien!$A$11:$GC$399,C830)</f>
        <v>1</v>
      </c>
      <c r="G830" s="18"/>
      <c r="M830"/>
      <c r="N830"/>
    </row>
    <row r="831" spans="1:14" x14ac:dyDescent="0.15">
      <c r="A831">
        <f>(A830+1)</f>
        <v>830</v>
      </c>
      <c r="B831" s="27" t="s">
        <v>1221</v>
      </c>
      <c r="C831" s="47" t="s">
        <v>1730</v>
      </c>
      <c r="D831" s="37">
        <f>E831+F831</f>
        <v>1</v>
      </c>
      <c r="E831" s="42">
        <f>COUNTIF(Toernooien!$A$11:$GC$399,B831)</f>
        <v>0</v>
      </c>
      <c r="F831" s="44">
        <f>COUNTIF(Toernooien!$A$11:$GC$399,C831)</f>
        <v>1</v>
      </c>
      <c r="G831" s="18"/>
      <c r="M831"/>
      <c r="N831"/>
    </row>
    <row r="832" spans="1:14" x14ac:dyDescent="0.15">
      <c r="A832">
        <f>(A831+1)</f>
        <v>831</v>
      </c>
      <c r="B832" s="27" t="s">
        <v>1420</v>
      </c>
      <c r="C832" s="47" t="s">
        <v>1542</v>
      </c>
      <c r="D832" s="37">
        <f>E832+F832</f>
        <v>1</v>
      </c>
      <c r="E832" s="42">
        <f>COUNTIF(Toernooien!$A$11:$GC$399,B832)</f>
        <v>0</v>
      </c>
      <c r="F832" s="44">
        <f>COUNTIF(Toernooien!$A$11:$GC$399,C832)</f>
        <v>1</v>
      </c>
      <c r="G832" s="18"/>
      <c r="M832"/>
      <c r="N832"/>
    </row>
    <row r="833" spans="1:14" x14ac:dyDescent="0.15">
      <c r="A833">
        <f>(A832+1)</f>
        <v>832</v>
      </c>
      <c r="B833" s="27" t="s">
        <v>209</v>
      </c>
      <c r="C833" s="63" t="s">
        <v>210</v>
      </c>
      <c r="D833" s="37">
        <f>E833+F833</f>
        <v>1</v>
      </c>
      <c r="E833" s="42">
        <f>COUNTIF(Toernooien!$A$11:$GC$399,B833)</f>
        <v>0</v>
      </c>
      <c r="F833" s="44">
        <f>COUNTIF(Toernooien!$A$11:$GC$399,C833)</f>
        <v>1</v>
      </c>
      <c r="G833" s="18"/>
      <c r="M833"/>
      <c r="N833"/>
    </row>
    <row r="834" spans="1:14" x14ac:dyDescent="0.15">
      <c r="A834">
        <f>(A833+1)</f>
        <v>833</v>
      </c>
      <c r="B834" t="s">
        <v>2641</v>
      </c>
      <c r="C834" s="47" t="s">
        <v>2633</v>
      </c>
      <c r="D834" s="37">
        <f>E834+F834</f>
        <v>1</v>
      </c>
      <c r="E834" s="42">
        <f>COUNTIF(Toernooien!$A$11:$GC$399,B834)</f>
        <v>0</v>
      </c>
      <c r="F834" s="44">
        <f>COUNTIF(Toernooien!$A$11:$GC$399,C834)</f>
        <v>1</v>
      </c>
      <c r="G834" s="18"/>
      <c r="M834"/>
      <c r="N834"/>
    </row>
    <row r="835" spans="1:14" x14ac:dyDescent="0.15">
      <c r="A835">
        <f>(A834+1)</f>
        <v>834</v>
      </c>
      <c r="B835" s="27" t="s">
        <v>2429</v>
      </c>
      <c r="C835" s="63" t="s">
        <v>2425</v>
      </c>
      <c r="D835" s="37">
        <f>E835+F835</f>
        <v>1</v>
      </c>
      <c r="E835" s="42">
        <f>COUNTIF(Toernooien!$A$11:$GC$399,B835)</f>
        <v>0</v>
      </c>
      <c r="F835" s="44">
        <f>COUNTIF(Toernooien!$A$11:$GC$399,C835)</f>
        <v>1</v>
      </c>
      <c r="G835" s="18"/>
      <c r="M835"/>
      <c r="N835"/>
    </row>
    <row r="836" spans="1:14" x14ac:dyDescent="0.15">
      <c r="A836">
        <f>(A835+1)</f>
        <v>835</v>
      </c>
      <c r="B836" s="27" t="s">
        <v>133</v>
      </c>
      <c r="C836" s="63" t="s">
        <v>150</v>
      </c>
      <c r="D836" s="37">
        <f>E836+F836</f>
        <v>1</v>
      </c>
      <c r="E836" s="42">
        <f>COUNTIF(Toernooien!$A$11:$GC$399,B836)</f>
        <v>0</v>
      </c>
      <c r="F836" s="44">
        <f>COUNTIF(Toernooien!$A$11:$GC$399,C836)</f>
        <v>1</v>
      </c>
      <c r="G836" s="18"/>
      <c r="M836"/>
      <c r="N836"/>
    </row>
    <row r="837" spans="1:14" x14ac:dyDescent="0.15">
      <c r="A837">
        <f>(A836+1)</f>
        <v>836</v>
      </c>
      <c r="B837" t="s">
        <v>2707</v>
      </c>
      <c r="C837" s="47" t="s">
        <v>2697</v>
      </c>
      <c r="D837" s="37">
        <f>E837+F837</f>
        <v>1</v>
      </c>
      <c r="E837" s="42">
        <f>COUNTIF(Toernooien!$A$11:$GC$399,B837)</f>
        <v>0</v>
      </c>
      <c r="F837" s="44">
        <f>COUNTIF(Toernooien!$A$11:$GC$399,C837)</f>
        <v>1</v>
      </c>
      <c r="G837" s="18"/>
      <c r="M837"/>
      <c r="N837"/>
    </row>
    <row r="838" spans="1:14" x14ac:dyDescent="0.15">
      <c r="A838">
        <f>(A837+1)</f>
        <v>837</v>
      </c>
      <c r="B838" s="27" t="s">
        <v>1225</v>
      </c>
      <c r="C838" s="47" t="s">
        <v>1750</v>
      </c>
      <c r="D838" s="37">
        <f>E838+F838</f>
        <v>1</v>
      </c>
      <c r="E838" s="42">
        <f>COUNTIF(Toernooien!$A$11:$GC$399,B838)</f>
        <v>0</v>
      </c>
      <c r="F838" s="44">
        <f>COUNTIF(Toernooien!$A$11:$GC$399,C838)</f>
        <v>1</v>
      </c>
      <c r="G838" s="18"/>
      <c r="M838"/>
      <c r="N838"/>
    </row>
    <row r="839" spans="1:14" x14ac:dyDescent="0.15">
      <c r="A839">
        <f>(A838+1)</f>
        <v>838</v>
      </c>
      <c r="B839" s="27" t="s">
        <v>1227</v>
      </c>
      <c r="C839" s="47" t="s">
        <v>1193</v>
      </c>
      <c r="D839" s="37">
        <f>E839+F839</f>
        <v>1</v>
      </c>
      <c r="E839" s="42">
        <f>COUNTIF(Toernooien!$A$11:$GC$399,B839)</f>
        <v>0</v>
      </c>
      <c r="F839" s="44">
        <f>COUNTIF(Toernooien!$A$11:$GC$399,C839)</f>
        <v>1</v>
      </c>
      <c r="G839" s="18"/>
      <c r="M839"/>
      <c r="N839"/>
    </row>
    <row r="840" spans="1:14" x14ac:dyDescent="0.15">
      <c r="A840">
        <f>(A839+1)</f>
        <v>839</v>
      </c>
      <c r="B840" t="s">
        <v>2894</v>
      </c>
      <c r="C840" s="47" t="s">
        <v>2881</v>
      </c>
      <c r="D840" s="37">
        <f>E840+F840</f>
        <v>1</v>
      </c>
      <c r="E840" s="42">
        <f>COUNTIF(Toernooien!$A$11:$GC$399,B840)</f>
        <v>0</v>
      </c>
      <c r="F840" s="44">
        <f>COUNTIF(Toernooien!$A$11:$GC$399,C840)</f>
        <v>1</v>
      </c>
      <c r="G840" s="18"/>
      <c r="M840"/>
      <c r="N840"/>
    </row>
    <row r="841" spans="1:14" x14ac:dyDescent="0.15">
      <c r="A841">
        <f>(A840+1)</f>
        <v>840</v>
      </c>
      <c r="B841" s="27" t="s">
        <v>1425</v>
      </c>
      <c r="C841" s="47" t="s">
        <v>1642</v>
      </c>
      <c r="D841" s="37">
        <f>E841+F841</f>
        <v>1</v>
      </c>
      <c r="E841" s="42">
        <f>COUNTIF(Toernooien!$A$11:$GC$399,B841)</f>
        <v>0</v>
      </c>
      <c r="F841" s="44">
        <f>COUNTIF(Toernooien!$A$11:$GC$399,C841)</f>
        <v>1</v>
      </c>
      <c r="G841" s="18"/>
      <c r="M841"/>
      <c r="N841"/>
    </row>
    <row r="842" spans="1:14" x14ac:dyDescent="0.15">
      <c r="A842">
        <f>(A841+1)</f>
        <v>841</v>
      </c>
      <c r="B842" s="27" t="s">
        <v>1156</v>
      </c>
      <c r="C842" s="47" t="s">
        <v>1133</v>
      </c>
      <c r="D842" s="37">
        <f>E842+F842</f>
        <v>1</v>
      </c>
      <c r="E842" s="42">
        <f>COUNTIF(Toernooien!$A$11:$GC$399,B842)</f>
        <v>0</v>
      </c>
      <c r="F842" s="44">
        <f>COUNTIF(Toernooien!$A$11:$GC$399,C842)</f>
        <v>1</v>
      </c>
      <c r="G842" s="18"/>
      <c r="M842"/>
      <c r="N842"/>
    </row>
    <row r="843" spans="1:14" x14ac:dyDescent="0.15">
      <c r="A843">
        <f>(A842+1)</f>
        <v>842</v>
      </c>
      <c r="B843" s="6" t="s">
        <v>3369</v>
      </c>
      <c r="C843" s="47" t="s">
        <v>3367</v>
      </c>
      <c r="D843" s="37">
        <f>E843+F843</f>
        <v>1</v>
      </c>
      <c r="E843" s="42">
        <f>COUNTIF(Toernooien!$A$11:$GC$399,B843)</f>
        <v>0</v>
      </c>
      <c r="F843" s="44">
        <f>COUNTIF(Toernooien!$A$11:$GC$399,C843)</f>
        <v>1</v>
      </c>
      <c r="G843" s="18"/>
      <c r="M843"/>
      <c r="N843"/>
    </row>
    <row r="844" spans="1:14" x14ac:dyDescent="0.15">
      <c r="A844">
        <f>(A843+1)</f>
        <v>843</v>
      </c>
      <c r="B844" s="6" t="s">
        <v>3509</v>
      </c>
      <c r="C844" s="47" t="s">
        <v>3501</v>
      </c>
      <c r="D844" s="37">
        <f>E844+F844</f>
        <v>1</v>
      </c>
      <c r="E844" s="42">
        <f>COUNTIF(Toernooien!$A$11:$GC$399,B844)</f>
        <v>0</v>
      </c>
      <c r="F844" s="44">
        <f>COUNTIF(Toernooien!$A$11:$GC$399,C844)</f>
        <v>1</v>
      </c>
      <c r="G844" s="18"/>
      <c r="M844"/>
      <c r="N844"/>
    </row>
    <row r="845" spans="1:14" x14ac:dyDescent="0.15">
      <c r="A845">
        <f>(A844+1)</f>
        <v>844</v>
      </c>
      <c r="B845" s="6" t="s">
        <v>3381</v>
      </c>
      <c r="C845" s="47" t="s">
        <v>3378</v>
      </c>
      <c r="D845" s="37">
        <f>E845+F845</f>
        <v>1</v>
      </c>
      <c r="E845" s="42">
        <f>COUNTIF(Toernooien!$A$11:$GC$399,B845)</f>
        <v>0</v>
      </c>
      <c r="F845" s="44">
        <f>COUNTIF(Toernooien!$A$11:$GC$399,C845)</f>
        <v>1</v>
      </c>
      <c r="G845" s="18"/>
      <c r="M845"/>
      <c r="N845"/>
    </row>
    <row r="846" spans="1:14" x14ac:dyDescent="0.15">
      <c r="A846">
        <f>(A845+1)</f>
        <v>845</v>
      </c>
      <c r="B846" t="s">
        <v>2928</v>
      </c>
      <c r="C846" s="47" t="s">
        <v>2920</v>
      </c>
      <c r="D846" s="37">
        <f>E846+F846</f>
        <v>1</v>
      </c>
      <c r="E846" s="42">
        <f>COUNTIF(Toernooien!$A$11:$GC$399,B846)</f>
        <v>0</v>
      </c>
      <c r="F846" s="44">
        <f>COUNTIF(Toernooien!$A$11:$GC$399,C846)</f>
        <v>1</v>
      </c>
      <c r="G846" s="18"/>
      <c r="M846"/>
      <c r="N846"/>
    </row>
    <row r="847" spans="1:14" x14ac:dyDescent="0.15">
      <c r="A847">
        <f>(A846+1)</f>
        <v>846</v>
      </c>
      <c r="B847" s="6" t="s">
        <v>3105</v>
      </c>
      <c r="C847" s="47" t="s">
        <v>3090</v>
      </c>
      <c r="D847" s="37">
        <f>E847+F847</f>
        <v>1</v>
      </c>
      <c r="E847" s="42">
        <f>COUNTIF(Toernooien!$A$11:$GC$399,B847)</f>
        <v>0</v>
      </c>
      <c r="F847" s="44">
        <f>COUNTIF(Toernooien!$A$11:$GC$399,C847)</f>
        <v>1</v>
      </c>
      <c r="G847" s="18"/>
      <c r="M847"/>
      <c r="N847"/>
    </row>
    <row r="848" spans="1:14" x14ac:dyDescent="0.15">
      <c r="A848">
        <f>(A847+1)</f>
        <v>847</v>
      </c>
      <c r="B848" t="s">
        <v>2663</v>
      </c>
      <c r="C848" s="47" t="s">
        <v>2658</v>
      </c>
      <c r="D848" s="37">
        <f>E848+F848</f>
        <v>1</v>
      </c>
      <c r="E848" s="42">
        <f>COUNTIF(Toernooien!$A$11:$GC$399,B848)</f>
        <v>0</v>
      </c>
      <c r="F848" s="44">
        <f>COUNTIF(Toernooien!$A$11:$GC$399,C848)</f>
        <v>1</v>
      </c>
      <c r="G848" s="18"/>
      <c r="M848"/>
      <c r="N848"/>
    </row>
    <row r="849" spans="1:14" x14ac:dyDescent="0.15">
      <c r="A849">
        <f>(A848+1)</f>
        <v>848</v>
      </c>
      <c r="B849" s="6" t="s">
        <v>3194</v>
      </c>
      <c r="C849" s="47" t="s">
        <v>3188</v>
      </c>
      <c r="D849" s="37">
        <f>E849+F849</f>
        <v>1</v>
      </c>
      <c r="E849" s="42">
        <f>COUNTIF(Toernooien!$A$11:$GC$399,B849)</f>
        <v>0</v>
      </c>
      <c r="F849" s="44">
        <f>COUNTIF(Toernooien!$A$11:$GC$399,C849)</f>
        <v>1</v>
      </c>
      <c r="G849" s="18"/>
      <c r="M849"/>
      <c r="N849"/>
    </row>
    <row r="850" spans="1:14" x14ac:dyDescent="0.15">
      <c r="A850">
        <f>(A849+1)</f>
        <v>849</v>
      </c>
      <c r="B850" s="6" t="s">
        <v>3089</v>
      </c>
      <c r="C850" s="47" t="s">
        <v>3083</v>
      </c>
      <c r="D850" s="37">
        <f>E850+F850</f>
        <v>1</v>
      </c>
      <c r="E850" s="42">
        <f>COUNTIF(Toernooien!$A$11:$GC$399,B850)</f>
        <v>0</v>
      </c>
      <c r="F850" s="44">
        <f>COUNTIF(Toernooien!$A$11:$GC$399,C850)</f>
        <v>1</v>
      </c>
      <c r="G850" s="18"/>
      <c r="M850"/>
      <c r="N850"/>
    </row>
    <row r="851" spans="1:14" x14ac:dyDescent="0.15">
      <c r="A851">
        <f>(A850+1)</f>
        <v>850</v>
      </c>
      <c r="B851" t="s">
        <v>2859</v>
      </c>
      <c r="C851" s="47" t="s">
        <v>2857</v>
      </c>
      <c r="D851" s="37">
        <f>E851+F851</f>
        <v>1</v>
      </c>
      <c r="E851" s="42">
        <f>COUNTIF(Toernooien!$A$11:$GC$399,B851)</f>
        <v>0</v>
      </c>
      <c r="F851" s="44">
        <f>COUNTIF(Toernooien!$A$11:$GC$399,C851)</f>
        <v>1</v>
      </c>
      <c r="G851" s="18"/>
      <c r="M851"/>
      <c r="N851"/>
    </row>
    <row r="852" spans="1:14" x14ac:dyDescent="0.15">
      <c r="A852">
        <f>(A851+1)</f>
        <v>851</v>
      </c>
      <c r="B852" s="6" t="s">
        <v>3071</v>
      </c>
      <c r="C852" s="47" t="s">
        <v>3499</v>
      </c>
      <c r="D852" s="37">
        <f>E852+F852</f>
        <v>1</v>
      </c>
      <c r="E852" s="42">
        <f>COUNTIF(Toernooien!$A$11:$GC$399,B852)</f>
        <v>0</v>
      </c>
      <c r="F852" s="44">
        <f>COUNTIF(Toernooien!$A$11:$GC$399,C852)</f>
        <v>1</v>
      </c>
      <c r="G852" s="18"/>
      <c r="M852"/>
      <c r="N852"/>
    </row>
    <row r="853" spans="1:14" x14ac:dyDescent="0.15">
      <c r="A853">
        <f>(A852+1)</f>
        <v>852</v>
      </c>
      <c r="B853" s="27" t="s">
        <v>1230</v>
      </c>
      <c r="C853" s="47" t="s">
        <v>1083</v>
      </c>
      <c r="D853" s="37">
        <f>E853+F853</f>
        <v>1</v>
      </c>
      <c r="E853" s="42">
        <f>COUNTIF(Toernooien!$A$11:$GC$399,B853)</f>
        <v>0</v>
      </c>
      <c r="F853" s="44">
        <f>COUNTIF(Toernooien!$A$11:$GC$399,C853)</f>
        <v>1</v>
      </c>
      <c r="G853" s="18"/>
      <c r="M853"/>
      <c r="N853"/>
    </row>
    <row r="854" spans="1:14" x14ac:dyDescent="0.15">
      <c r="A854">
        <f>(A853+1)</f>
        <v>853</v>
      </c>
      <c r="B854" s="27" t="s">
        <v>43</v>
      </c>
      <c r="C854" s="63" t="s">
        <v>42</v>
      </c>
      <c r="D854" s="37">
        <f>E854+F854</f>
        <v>1</v>
      </c>
      <c r="E854" s="42">
        <f>COUNTIF(Toernooien!$A$11:$GC$399,B854)</f>
        <v>0</v>
      </c>
      <c r="F854" s="44">
        <f>COUNTIF(Toernooien!$A$11:$GC$399,C854)</f>
        <v>1</v>
      </c>
      <c r="G854" s="18"/>
      <c r="M854"/>
      <c r="N854"/>
    </row>
    <row r="855" spans="1:14" x14ac:dyDescent="0.15">
      <c r="A855">
        <f>(A854+1)</f>
        <v>854</v>
      </c>
      <c r="B855" s="6" t="s">
        <v>3465</v>
      </c>
      <c r="C855" s="47" t="s">
        <v>3458</v>
      </c>
      <c r="D855" s="37">
        <f>E855+F855</f>
        <v>1</v>
      </c>
      <c r="E855" s="42">
        <f>COUNTIF(Toernooien!$A$11:$GC$399,B855)</f>
        <v>0</v>
      </c>
      <c r="F855" s="44">
        <f>COUNTIF(Toernooien!$A$11:$GC$399,C855)</f>
        <v>1</v>
      </c>
      <c r="G855" s="18"/>
      <c r="M855"/>
      <c r="N855"/>
    </row>
    <row r="856" spans="1:14" x14ac:dyDescent="0.15">
      <c r="A856">
        <f>(A855+1)</f>
        <v>855</v>
      </c>
      <c r="B856" s="6" t="s">
        <v>3135</v>
      </c>
      <c r="C856" s="47" t="s">
        <v>3127</v>
      </c>
      <c r="D856" s="37">
        <f>E856+F856</f>
        <v>1</v>
      </c>
      <c r="E856" s="42">
        <f>COUNTIF(Toernooien!$A$11:$GC$399,B856)</f>
        <v>0</v>
      </c>
      <c r="F856" s="44">
        <f>COUNTIF(Toernooien!$A$11:$GC$399,C856)</f>
        <v>1</v>
      </c>
      <c r="G856" s="18"/>
      <c r="M856"/>
      <c r="N856"/>
    </row>
    <row r="857" spans="1:14" x14ac:dyDescent="0.15">
      <c r="A857">
        <f>(A856+1)</f>
        <v>856</v>
      </c>
      <c r="B857" t="s">
        <v>2931</v>
      </c>
      <c r="C857" s="47" t="s">
        <v>2923</v>
      </c>
      <c r="D857" s="37">
        <f>E857+F857</f>
        <v>1</v>
      </c>
      <c r="E857" s="42">
        <f>COUNTIF(Toernooien!$A$11:$GC$399,B857)</f>
        <v>0</v>
      </c>
      <c r="F857" s="44">
        <f>COUNTIF(Toernooien!$A$11:$GC$399,C857)</f>
        <v>1</v>
      </c>
      <c r="G857" s="18"/>
      <c r="M857"/>
      <c r="N857"/>
    </row>
    <row r="858" spans="1:14" x14ac:dyDescent="0.15">
      <c r="A858">
        <f>(A857+1)</f>
        <v>857</v>
      </c>
      <c r="B858" s="27" t="s">
        <v>1232</v>
      </c>
      <c r="C858" s="47" t="s">
        <v>1486</v>
      </c>
      <c r="D858" s="37">
        <f>E858+F858</f>
        <v>1</v>
      </c>
      <c r="E858" s="42">
        <f>COUNTIF(Toernooien!$A$11:$GC$399,B858)</f>
        <v>0</v>
      </c>
      <c r="F858" s="44">
        <f>COUNTIF(Toernooien!$A$11:$GC$399,C858)</f>
        <v>1</v>
      </c>
      <c r="G858" s="18" t="s">
        <v>1863</v>
      </c>
      <c r="M858"/>
      <c r="N858"/>
    </row>
    <row r="859" spans="1:14" x14ac:dyDescent="0.15">
      <c r="A859">
        <f>(A858+1)</f>
        <v>858</v>
      </c>
      <c r="B859" s="6" t="s">
        <v>3208</v>
      </c>
      <c r="C859" s="47" t="s">
        <v>3197</v>
      </c>
      <c r="D859" s="37">
        <f>E859+F859</f>
        <v>1</v>
      </c>
      <c r="E859" s="42">
        <f>COUNTIF(Toernooien!$A$11:$GC$399,B859)</f>
        <v>0</v>
      </c>
      <c r="F859" s="44">
        <f>COUNTIF(Toernooien!$A$11:$GC$399,C859)</f>
        <v>1</v>
      </c>
      <c r="G859" s="18"/>
      <c r="M859"/>
      <c r="N859"/>
    </row>
    <row r="860" spans="1:14" x14ac:dyDescent="0.15">
      <c r="A860">
        <f>(A859+1)</f>
        <v>859</v>
      </c>
      <c r="B860" s="6" t="s">
        <v>3401</v>
      </c>
      <c r="C860" s="47" t="s">
        <v>3396</v>
      </c>
      <c r="D860" s="37">
        <f>E860+F860</f>
        <v>1</v>
      </c>
      <c r="E860" s="42">
        <f>COUNTIF(Toernooien!$A$11:$GC$399,B860)</f>
        <v>0</v>
      </c>
      <c r="F860" s="44">
        <f>COUNTIF(Toernooien!$A$11:$GC$399,C860)</f>
        <v>1</v>
      </c>
      <c r="G860" s="18"/>
      <c r="M860"/>
      <c r="N860"/>
    </row>
    <row r="861" spans="1:14" x14ac:dyDescent="0.15">
      <c r="A861">
        <f>(A860+1)</f>
        <v>860</v>
      </c>
      <c r="B861" s="6" t="s">
        <v>3448</v>
      </c>
      <c r="C861" s="47" t="s">
        <v>3440</v>
      </c>
      <c r="D861" s="37">
        <f>E861+F861</f>
        <v>1</v>
      </c>
      <c r="E861" s="42">
        <f>COUNTIF(Toernooien!$A$11:$GC$399,B861)</f>
        <v>0</v>
      </c>
      <c r="F861" s="44">
        <f>COUNTIF(Toernooien!$A$11:$GC$399,C861)</f>
        <v>1</v>
      </c>
      <c r="G861" s="18"/>
      <c r="M861"/>
      <c r="N861"/>
    </row>
    <row r="862" spans="1:14" x14ac:dyDescent="0.15">
      <c r="A862">
        <f>(A861+1)</f>
        <v>861</v>
      </c>
      <c r="B862" s="27" t="s">
        <v>1233</v>
      </c>
      <c r="C862" s="47" t="s">
        <v>1922</v>
      </c>
      <c r="D862" s="37">
        <f>E862+F862</f>
        <v>1</v>
      </c>
      <c r="E862" s="42">
        <f>COUNTIF(Toernooien!$A$11:$GC$399,B862)</f>
        <v>0</v>
      </c>
      <c r="F862" s="44">
        <f>COUNTIF(Toernooien!$A$11:$GC$399,C862)</f>
        <v>1</v>
      </c>
      <c r="G862" s="18"/>
      <c r="M862"/>
      <c r="N862"/>
    </row>
    <row r="863" spans="1:14" x14ac:dyDescent="0.15">
      <c r="A863">
        <f>(A862+1)</f>
        <v>862</v>
      </c>
      <c r="B863" s="27" t="s">
        <v>1231</v>
      </c>
      <c r="C863" s="47" t="s">
        <v>1550</v>
      </c>
      <c r="D863" s="37">
        <f>E863+F863</f>
        <v>1</v>
      </c>
      <c r="E863" s="42">
        <f>COUNTIF(Toernooien!$A$11:$GC$399,B863)</f>
        <v>0</v>
      </c>
      <c r="F863" s="44">
        <f>COUNTIF(Toernooien!$A$11:$GC$399,C863)</f>
        <v>1</v>
      </c>
      <c r="G863" s="18" t="s">
        <v>1863</v>
      </c>
      <c r="M863"/>
      <c r="N863"/>
    </row>
    <row r="864" spans="1:14" x14ac:dyDescent="0.15">
      <c r="A864">
        <f>(A863+1)</f>
        <v>863</v>
      </c>
      <c r="B864" s="6" t="s">
        <v>3055</v>
      </c>
      <c r="C864" s="47" t="s">
        <v>3050</v>
      </c>
      <c r="D864" s="37">
        <f>E864+F864</f>
        <v>1</v>
      </c>
      <c r="E864" s="42">
        <f>COUNTIF(Toernooien!$A$11:$GC$399,B864)</f>
        <v>0</v>
      </c>
      <c r="F864" s="44">
        <f>COUNTIF(Toernooien!$A$11:$GC$399,C864)</f>
        <v>1</v>
      </c>
      <c r="G864" s="18"/>
      <c r="M864"/>
      <c r="N864"/>
    </row>
    <row r="865" spans="1:14" x14ac:dyDescent="0.15">
      <c r="A865">
        <f>(A864+1)</f>
        <v>864</v>
      </c>
      <c r="B865" s="27" t="s">
        <v>2534</v>
      </c>
      <c r="C865" s="63" t="s">
        <v>2525</v>
      </c>
      <c r="D865" s="37">
        <f>E865+F865</f>
        <v>1</v>
      </c>
      <c r="E865" s="42">
        <f>COUNTIF(Toernooien!$A$11:$GC$399,B865)</f>
        <v>0</v>
      </c>
      <c r="F865" s="44">
        <f>COUNTIF(Toernooien!$A$11:$GC$399,C865)</f>
        <v>1</v>
      </c>
      <c r="G865" s="18"/>
      <c r="M865"/>
      <c r="N865"/>
    </row>
    <row r="866" spans="1:14" x14ac:dyDescent="0.15">
      <c r="A866">
        <f>(A865+1)</f>
        <v>865</v>
      </c>
      <c r="B866" s="27" t="s">
        <v>1189</v>
      </c>
      <c r="C866" s="47" t="s">
        <v>1574</v>
      </c>
      <c r="D866" s="37">
        <f>E866+F866</f>
        <v>1</v>
      </c>
      <c r="E866" s="42">
        <f>COUNTIF(Toernooien!$A$11:$GC$399,B866)</f>
        <v>0</v>
      </c>
      <c r="F866" s="44">
        <f>COUNTIF(Toernooien!$A$11:$GC$399,C866)</f>
        <v>1</v>
      </c>
      <c r="G866" s="18"/>
      <c r="M866"/>
      <c r="N866"/>
    </row>
    <row r="867" spans="1:14" x14ac:dyDescent="0.15">
      <c r="A867">
        <f>(A866+1)</f>
        <v>866</v>
      </c>
      <c r="B867" s="27" t="s">
        <v>74</v>
      </c>
      <c r="C867" s="63" t="s">
        <v>73</v>
      </c>
      <c r="D867" s="37">
        <f>E867+F867</f>
        <v>1</v>
      </c>
      <c r="E867" s="42">
        <f>COUNTIF(Toernooien!$A$11:$GC$399,B867)</f>
        <v>0</v>
      </c>
      <c r="F867" s="44">
        <f>COUNTIF(Toernooien!$A$11:$GC$399,C867)</f>
        <v>1</v>
      </c>
      <c r="G867" s="18"/>
      <c r="M867"/>
      <c r="N867"/>
    </row>
    <row r="868" spans="1:14" x14ac:dyDescent="0.15">
      <c r="A868">
        <f>(A867+1)</f>
        <v>867</v>
      </c>
      <c r="B868" t="s">
        <v>2687</v>
      </c>
      <c r="C868" s="47" t="s">
        <v>2685</v>
      </c>
      <c r="D868" s="37">
        <f>E868+F868</f>
        <v>1</v>
      </c>
      <c r="E868" s="42">
        <f>COUNTIF(Toernooien!$A$11:$GC$399,B868)</f>
        <v>0</v>
      </c>
      <c r="F868" s="44">
        <f>COUNTIF(Toernooien!$A$11:$GC$399,C868)</f>
        <v>1</v>
      </c>
      <c r="G868" s="18"/>
      <c r="M868"/>
      <c r="N868"/>
    </row>
    <row r="869" spans="1:14" x14ac:dyDescent="0.15">
      <c r="A869">
        <f>(A868+1)</f>
        <v>868</v>
      </c>
      <c r="B869" s="6" t="s">
        <v>3464</v>
      </c>
      <c r="C869" s="47" t="s">
        <v>3457</v>
      </c>
      <c r="D869" s="37">
        <f>E869+F869</f>
        <v>1</v>
      </c>
      <c r="E869" s="42">
        <f>COUNTIF(Toernooien!$A$11:$GC$399,B869)</f>
        <v>0</v>
      </c>
      <c r="F869" s="44">
        <f>COUNTIF(Toernooien!$A$11:$GC$399,C869)</f>
        <v>1</v>
      </c>
      <c r="G869" s="18"/>
      <c r="M869"/>
      <c r="N869"/>
    </row>
    <row r="870" spans="1:14" x14ac:dyDescent="0.15">
      <c r="A870">
        <f>(A869+1)</f>
        <v>869</v>
      </c>
      <c r="B870" s="6" t="s">
        <v>3037</v>
      </c>
      <c r="C870" s="47" t="s">
        <v>3030</v>
      </c>
      <c r="D870" s="37">
        <f>E870+F870</f>
        <v>1</v>
      </c>
      <c r="E870" s="42">
        <f>COUNTIF(Toernooien!$A$11:$GC$399,B870)</f>
        <v>0</v>
      </c>
      <c r="F870" s="44">
        <f>COUNTIF(Toernooien!$A$11:$GC$399,C870)</f>
        <v>1</v>
      </c>
      <c r="G870" s="18"/>
      <c r="M870"/>
      <c r="N870"/>
    </row>
    <row r="871" spans="1:14" x14ac:dyDescent="0.15">
      <c r="A871">
        <f>(A870+1)</f>
        <v>870</v>
      </c>
      <c r="B871" t="s">
        <v>2769</v>
      </c>
      <c r="C871" s="47" t="s">
        <v>2730</v>
      </c>
      <c r="D871" s="37">
        <f>E871+F871</f>
        <v>1</v>
      </c>
      <c r="E871" s="42">
        <f>COUNTIF(Toernooien!$A$11:$GC$399,B871)</f>
        <v>0</v>
      </c>
      <c r="F871" s="44">
        <f>COUNTIF(Toernooien!$A$11:$GC$399,C871)</f>
        <v>1</v>
      </c>
      <c r="G871" s="18"/>
      <c r="M871"/>
      <c r="N871"/>
    </row>
    <row r="872" spans="1:14" x14ac:dyDescent="0.15">
      <c r="A872">
        <f>(A871+1)</f>
        <v>871</v>
      </c>
      <c r="B872" s="6" t="s">
        <v>3259</v>
      </c>
      <c r="C872" s="47" t="s">
        <v>3255</v>
      </c>
      <c r="D872" s="37">
        <f>E872+F872</f>
        <v>1</v>
      </c>
      <c r="E872" s="42">
        <f>COUNTIF(Toernooien!$A$11:$GC$399,B872)</f>
        <v>0</v>
      </c>
      <c r="F872" s="44">
        <f>COUNTIF(Toernooien!$A$11:$GC$399,C872)</f>
        <v>1</v>
      </c>
      <c r="G872" s="18"/>
      <c r="M872"/>
      <c r="N872"/>
    </row>
    <row r="873" spans="1:14" x14ac:dyDescent="0.15">
      <c r="A873">
        <f>(A872+1)</f>
        <v>872</v>
      </c>
      <c r="B873" s="6" t="s">
        <v>3365</v>
      </c>
      <c r="C873" s="47" t="s">
        <v>3364</v>
      </c>
      <c r="D873" s="37">
        <f>E873+F873</f>
        <v>1</v>
      </c>
      <c r="E873" s="42">
        <f>COUNTIF(Toernooien!$A$11:$GC$399,B873)</f>
        <v>0</v>
      </c>
      <c r="F873" s="44">
        <f>COUNTIF(Toernooien!$A$11:$GC$399,C873)</f>
        <v>1</v>
      </c>
      <c r="G873" s="18"/>
      <c r="M873"/>
      <c r="N873"/>
    </row>
    <row r="874" spans="1:14" x14ac:dyDescent="0.15">
      <c r="A874">
        <f>(A873+1)</f>
        <v>873</v>
      </c>
      <c r="B874" s="27" t="s">
        <v>2415</v>
      </c>
      <c r="C874" s="63" t="s">
        <v>2543</v>
      </c>
      <c r="D874" s="37">
        <f>E874+F874</f>
        <v>1</v>
      </c>
      <c r="E874" s="42">
        <f>COUNTIF(Toernooien!$A$11:$GC$399,B874)</f>
        <v>0</v>
      </c>
      <c r="F874" s="44">
        <f>COUNTIF(Toernooien!$A$11:$GC$399,C874)</f>
        <v>1</v>
      </c>
      <c r="G874" s="18"/>
      <c r="M874"/>
      <c r="N874"/>
    </row>
    <row r="875" spans="1:14" x14ac:dyDescent="0.15">
      <c r="A875">
        <f>(A874+1)</f>
        <v>874</v>
      </c>
      <c r="B875" s="27" t="s">
        <v>389</v>
      </c>
      <c r="C875" s="47" t="s">
        <v>449</v>
      </c>
      <c r="D875" s="37">
        <f>E875+F875</f>
        <v>1</v>
      </c>
      <c r="E875" s="42">
        <f>COUNTIF(Toernooien!$A$11:$GC$399,B875)</f>
        <v>0</v>
      </c>
      <c r="F875" s="44">
        <f>COUNTIF(Toernooien!$A$11:$GC$399,C875)</f>
        <v>1</v>
      </c>
      <c r="G875" s="18"/>
      <c r="M875"/>
      <c r="N875"/>
    </row>
    <row r="876" spans="1:14" x14ac:dyDescent="0.15">
      <c r="A876">
        <f>(A875+1)</f>
        <v>875</v>
      </c>
      <c r="B876" s="6" t="s">
        <v>3042</v>
      </c>
      <c r="C876" s="47" t="s">
        <v>3038</v>
      </c>
      <c r="D876" s="37">
        <f>E876+F876</f>
        <v>1</v>
      </c>
      <c r="E876" s="42">
        <f>COUNTIF(Toernooien!$A$11:$GC$399,B876)</f>
        <v>0</v>
      </c>
      <c r="F876" s="44">
        <f>COUNTIF(Toernooien!$A$11:$GC$399,C876)</f>
        <v>1</v>
      </c>
      <c r="G876" s="18"/>
      <c r="M876"/>
      <c r="N876"/>
    </row>
    <row r="877" spans="1:14" x14ac:dyDescent="0.15">
      <c r="A877">
        <f>(A876+1)</f>
        <v>876</v>
      </c>
      <c r="B877" s="27" t="s">
        <v>1421</v>
      </c>
      <c r="C877" s="47" t="s">
        <v>1543</v>
      </c>
      <c r="D877" s="37">
        <f>E877+F877</f>
        <v>1</v>
      </c>
      <c r="E877" s="42">
        <f>COUNTIF(Toernooien!$A$11:$GC$399,B877)</f>
        <v>0</v>
      </c>
      <c r="F877" s="44">
        <f>COUNTIF(Toernooien!$A$11:$GC$399,C877)</f>
        <v>1</v>
      </c>
      <c r="G877" s="18"/>
      <c r="M877"/>
      <c r="N877"/>
    </row>
    <row r="878" spans="1:14" x14ac:dyDescent="0.15">
      <c r="A878">
        <f>(A877+1)</f>
        <v>877</v>
      </c>
      <c r="B878" s="6" t="s">
        <v>3164</v>
      </c>
      <c r="C878" s="47" t="s">
        <v>3161</v>
      </c>
      <c r="D878" s="37">
        <f>E878+F878</f>
        <v>1</v>
      </c>
      <c r="E878" s="42">
        <f>COUNTIF(Toernooien!$A$11:$GC$399,B878)</f>
        <v>0</v>
      </c>
      <c r="F878" s="44">
        <f>COUNTIF(Toernooien!$A$11:$GC$399,C878)</f>
        <v>1</v>
      </c>
      <c r="G878" s="18"/>
      <c r="M878"/>
      <c r="N878"/>
    </row>
    <row r="879" spans="1:14" x14ac:dyDescent="0.15">
      <c r="A879">
        <f>(A878+1)</f>
        <v>878</v>
      </c>
      <c r="B879" s="6" t="s">
        <v>3151</v>
      </c>
      <c r="C879" s="47" t="s">
        <v>3148</v>
      </c>
      <c r="D879" s="37">
        <f>E879+F879</f>
        <v>1</v>
      </c>
      <c r="E879" s="42">
        <f>COUNTIF(Toernooien!$A$11:$GC$399,B879)</f>
        <v>0</v>
      </c>
      <c r="F879" s="44">
        <f>COUNTIF(Toernooien!$A$11:$GC$399,C879)</f>
        <v>1</v>
      </c>
      <c r="G879" s="18"/>
      <c r="M879"/>
      <c r="N879"/>
    </row>
    <row r="880" spans="1:14" x14ac:dyDescent="0.15">
      <c r="A880">
        <f>(A879+1)</f>
        <v>879</v>
      </c>
      <c r="B880" s="27" t="s">
        <v>134</v>
      </c>
      <c r="C880" s="63" t="s">
        <v>135</v>
      </c>
      <c r="D880" s="37">
        <f>E880+F880</f>
        <v>1</v>
      </c>
      <c r="E880" s="42">
        <f>COUNTIF(Toernooien!$A$11:$GC$399,B880)</f>
        <v>0</v>
      </c>
      <c r="F880" s="44">
        <f>COUNTIF(Toernooien!$A$11:$GC$399,C880)</f>
        <v>1</v>
      </c>
      <c r="G880" s="18"/>
      <c r="M880"/>
      <c r="N880"/>
    </row>
    <row r="881" spans="1:14" x14ac:dyDescent="0.15">
      <c r="A881">
        <f>(A880+1)</f>
        <v>880</v>
      </c>
      <c r="B881" s="6" t="s">
        <v>3035</v>
      </c>
      <c r="C881" s="47" t="s">
        <v>3034</v>
      </c>
      <c r="D881" s="37">
        <f>E881+F881</f>
        <v>1</v>
      </c>
      <c r="E881" s="42">
        <f>COUNTIF(Toernooien!$A$11:$GC$399,B881)</f>
        <v>0</v>
      </c>
      <c r="F881" s="44">
        <f>COUNTIF(Toernooien!$A$11:$GC$399,C881)</f>
        <v>1</v>
      </c>
      <c r="G881" s="18"/>
      <c r="M881"/>
      <c r="N881"/>
    </row>
    <row r="882" spans="1:14" x14ac:dyDescent="0.15">
      <c r="A882">
        <f>(A881+1)</f>
        <v>881</v>
      </c>
      <c r="B882" t="s">
        <v>2944</v>
      </c>
      <c r="C882" s="47" t="s">
        <v>2934</v>
      </c>
      <c r="D882" s="37">
        <f>E882+F882</f>
        <v>1</v>
      </c>
      <c r="E882" s="42">
        <f>COUNTIF(Toernooien!$A$11:$GC$399,B882)</f>
        <v>0</v>
      </c>
      <c r="F882" s="44">
        <f>COUNTIF(Toernooien!$A$11:$GC$399,C882)</f>
        <v>1</v>
      </c>
      <c r="G882" s="18"/>
      <c r="M882"/>
      <c r="N882"/>
    </row>
    <row r="883" spans="1:14" x14ac:dyDescent="0.15">
      <c r="A883">
        <f>(A882+1)</f>
        <v>882</v>
      </c>
      <c r="B883" s="6" t="s">
        <v>3428</v>
      </c>
      <c r="C883" s="47" t="s">
        <v>3424</v>
      </c>
      <c r="D883" s="37">
        <f>E883+F883</f>
        <v>1</v>
      </c>
      <c r="E883" s="42">
        <f>COUNTIF(Toernooien!$A$11:$GC$399,B883)</f>
        <v>0</v>
      </c>
      <c r="F883" s="44">
        <f>COUNTIF(Toernooien!$A$11:$GC$399,C883)</f>
        <v>1</v>
      </c>
      <c r="G883" s="18"/>
      <c r="M883"/>
      <c r="N883"/>
    </row>
    <row r="884" spans="1:14" x14ac:dyDescent="0.15">
      <c r="A884">
        <f>(A883+1)</f>
        <v>883</v>
      </c>
      <c r="B884" s="27" t="s">
        <v>2449</v>
      </c>
      <c r="C884" s="63" t="s">
        <v>2448</v>
      </c>
      <c r="D884" s="37">
        <f>E884+F884</f>
        <v>1</v>
      </c>
      <c r="E884" s="42">
        <f>COUNTIF(Toernooien!$A$11:$GC$399,B884)</f>
        <v>0</v>
      </c>
      <c r="F884" s="44">
        <f>COUNTIF(Toernooien!$A$11:$GC$399,C884)</f>
        <v>1</v>
      </c>
      <c r="G884" s="18"/>
      <c r="M884"/>
      <c r="N884"/>
    </row>
    <row r="885" spans="1:14" x14ac:dyDescent="0.15">
      <c r="A885">
        <f>(A884+1)</f>
        <v>884</v>
      </c>
      <c r="B885" t="s">
        <v>2875</v>
      </c>
      <c r="C885" s="47" t="s">
        <v>2874</v>
      </c>
      <c r="D885" s="37">
        <f>E885+F885</f>
        <v>1</v>
      </c>
      <c r="E885" s="42">
        <f>COUNTIF(Toernooien!$A$11:$GC$399,B885)</f>
        <v>0</v>
      </c>
      <c r="F885" s="44">
        <f>COUNTIF(Toernooien!$A$11:$GC$399,C885)</f>
        <v>1</v>
      </c>
      <c r="G885" s="18"/>
      <c r="M885"/>
      <c r="N885"/>
    </row>
    <row r="886" spans="1:14" x14ac:dyDescent="0.15">
      <c r="A886">
        <f>(A885+1)</f>
        <v>885</v>
      </c>
      <c r="B886" s="27" t="s">
        <v>941</v>
      </c>
      <c r="C886" s="47" t="s">
        <v>2173</v>
      </c>
      <c r="D886" s="37">
        <f>E886+F886</f>
        <v>1</v>
      </c>
      <c r="E886" s="42">
        <f>COUNTIF(Toernooien!$A$11:$GC$399,B886)</f>
        <v>0</v>
      </c>
      <c r="F886" s="44">
        <f>COUNTIF(Toernooien!$A$11:$GC$399,C886)</f>
        <v>1</v>
      </c>
      <c r="G886" s="18" t="s">
        <v>1863</v>
      </c>
      <c r="M886"/>
      <c r="N886"/>
    </row>
    <row r="887" spans="1:14" x14ac:dyDescent="0.15">
      <c r="A887">
        <f>(A886+1)</f>
        <v>886</v>
      </c>
      <c r="B887" s="6" t="s">
        <v>3154</v>
      </c>
      <c r="C887" s="47" t="s">
        <v>3152</v>
      </c>
      <c r="D887" s="37">
        <f>E887+F887</f>
        <v>1</v>
      </c>
      <c r="E887" s="42">
        <f>COUNTIF(Toernooien!$A$11:$GC$399,B887)</f>
        <v>0</v>
      </c>
      <c r="F887" s="44">
        <f>COUNTIF(Toernooien!$A$11:$GC$399,C887)</f>
        <v>1</v>
      </c>
      <c r="G887" s="18"/>
      <c r="M887"/>
      <c r="N887"/>
    </row>
    <row r="888" spans="1:14" x14ac:dyDescent="0.15">
      <c r="A888">
        <f>(A887+1)</f>
        <v>887</v>
      </c>
      <c r="B888" s="27" t="s">
        <v>346</v>
      </c>
      <c r="C888" s="47" t="s">
        <v>403</v>
      </c>
      <c r="D888" s="37">
        <f>E888+F888</f>
        <v>1</v>
      </c>
      <c r="E888" s="42">
        <f>COUNTIF(Toernooien!$A$11:$GC$399,B888)</f>
        <v>0</v>
      </c>
      <c r="F888" s="44">
        <f>COUNTIF(Toernooien!$A$11:$GC$399,C888)</f>
        <v>1</v>
      </c>
      <c r="G888" s="18"/>
      <c r="M888"/>
      <c r="N888"/>
    </row>
    <row r="889" spans="1:14" x14ac:dyDescent="0.15">
      <c r="A889">
        <f>(A888+1)</f>
        <v>888</v>
      </c>
      <c r="B889" s="6" t="s">
        <v>3170</v>
      </c>
      <c r="C889" s="47" t="s">
        <v>3166</v>
      </c>
      <c r="D889" s="37">
        <f>E889+F889</f>
        <v>1</v>
      </c>
      <c r="E889" s="42">
        <f>COUNTIF(Toernooien!$A$11:$GC$399,B889)</f>
        <v>0</v>
      </c>
      <c r="F889" s="44">
        <f>COUNTIF(Toernooien!$A$11:$GC$399,C889)</f>
        <v>1</v>
      </c>
      <c r="G889" s="18"/>
      <c r="M889"/>
      <c r="N889"/>
    </row>
    <row r="890" spans="1:14" x14ac:dyDescent="0.15">
      <c r="A890">
        <f>(A889+1)</f>
        <v>889</v>
      </c>
      <c r="B890" s="27" t="s">
        <v>1039</v>
      </c>
      <c r="C890" s="47" t="s">
        <v>907</v>
      </c>
      <c r="D890" s="37">
        <f>E890+F890</f>
        <v>1</v>
      </c>
      <c r="E890" s="42">
        <f>COUNTIF(Toernooien!$A$11:$GC$399,B890)</f>
        <v>0</v>
      </c>
      <c r="F890" s="44">
        <f>COUNTIF(Toernooien!$A$11:$GC$399,C890)</f>
        <v>1</v>
      </c>
      <c r="G890" s="18"/>
      <c r="M890"/>
      <c r="N890"/>
    </row>
    <row r="891" spans="1:14" x14ac:dyDescent="0.15">
      <c r="A891">
        <f>(A890+1)</f>
        <v>890</v>
      </c>
      <c r="B891" s="27" t="s">
        <v>940</v>
      </c>
      <c r="C891" s="47" t="s">
        <v>1753</v>
      </c>
      <c r="D891" s="37">
        <f>E891+F891</f>
        <v>1</v>
      </c>
      <c r="E891" s="42">
        <f>COUNTIF(Toernooien!$A$11:$GC$399,B891)</f>
        <v>0</v>
      </c>
      <c r="F891" s="44">
        <f>COUNTIF(Toernooien!$A$11:$GC$399,C891)</f>
        <v>1</v>
      </c>
      <c r="G891" s="18"/>
      <c r="M891"/>
      <c r="N891"/>
    </row>
    <row r="892" spans="1:14" x14ac:dyDescent="0.15">
      <c r="A892">
        <f>(A891+1)</f>
        <v>891</v>
      </c>
      <c r="B892" t="s">
        <v>2621</v>
      </c>
      <c r="C892" s="47" t="s">
        <v>2620</v>
      </c>
      <c r="D892" s="37">
        <f>E892+F892</f>
        <v>1</v>
      </c>
      <c r="E892" s="42">
        <f>COUNTIF(Toernooien!$A$11:$GC$399,B892)</f>
        <v>0</v>
      </c>
      <c r="F892" s="44">
        <f>COUNTIF(Toernooien!$A$11:$GC$399,C892)</f>
        <v>1</v>
      </c>
      <c r="G892" s="18"/>
      <c r="M892"/>
      <c r="N892"/>
    </row>
    <row r="893" spans="1:14" x14ac:dyDescent="0.15">
      <c r="A893">
        <f>(A892+1)</f>
        <v>892</v>
      </c>
      <c r="B893" s="27" t="s">
        <v>918</v>
      </c>
      <c r="C893" s="47" t="s">
        <v>899</v>
      </c>
      <c r="D893" s="37">
        <f>E893+F893</f>
        <v>1</v>
      </c>
      <c r="E893" s="42">
        <f>COUNTIF(Toernooien!$A$11:$GC$399,B893)</f>
        <v>0</v>
      </c>
      <c r="F893" s="44">
        <f>COUNTIF(Toernooien!$A$11:$GC$399,C893)</f>
        <v>1</v>
      </c>
      <c r="G893" s="18"/>
      <c r="M893"/>
      <c r="N893"/>
    </row>
    <row r="894" spans="1:14" x14ac:dyDescent="0.15">
      <c r="A894">
        <f>(A893+1)</f>
        <v>893</v>
      </c>
      <c r="B894" s="6" t="s">
        <v>3414</v>
      </c>
      <c r="C894" s="47" t="s">
        <v>3409</v>
      </c>
      <c r="D894" s="37">
        <f>E894+F894</f>
        <v>1</v>
      </c>
      <c r="E894" s="42">
        <f>COUNTIF(Toernooien!$A$11:$GC$399,B894)</f>
        <v>0</v>
      </c>
      <c r="F894" s="44">
        <f>COUNTIF(Toernooien!$A$11:$GC$399,C894)</f>
        <v>1</v>
      </c>
      <c r="G894" s="18"/>
      <c r="M894"/>
      <c r="N894"/>
    </row>
    <row r="895" spans="1:14" x14ac:dyDescent="0.15">
      <c r="A895">
        <f>(A894+1)</f>
        <v>894</v>
      </c>
      <c r="B895" s="27" t="s">
        <v>465</v>
      </c>
      <c r="C895" s="63" t="s">
        <v>311</v>
      </c>
      <c r="D895" s="37">
        <f>E895+F895</f>
        <v>1</v>
      </c>
      <c r="E895" s="42">
        <f>COUNTIF(Toernooien!$A$11:$GC$399,B895)</f>
        <v>0</v>
      </c>
      <c r="F895" s="44">
        <f>COUNTIF(Toernooien!$A$11:$GC$399,C895)</f>
        <v>1</v>
      </c>
      <c r="G895" s="18"/>
      <c r="M895"/>
      <c r="N895"/>
    </row>
    <row r="896" spans="1:14" x14ac:dyDescent="0.15">
      <c r="A896">
        <f>(A895+1)</f>
        <v>895</v>
      </c>
      <c r="B896" s="27" t="s">
        <v>937</v>
      </c>
      <c r="C896" s="47" t="s">
        <v>1517</v>
      </c>
      <c r="D896" s="37">
        <f>E896+F896</f>
        <v>1</v>
      </c>
      <c r="E896" s="42">
        <f>COUNTIF(Toernooien!$A$11:$GC$399,B896)</f>
        <v>0</v>
      </c>
      <c r="F896" s="44">
        <f>COUNTIF(Toernooien!$A$11:$GC$399,C896)</f>
        <v>1</v>
      </c>
      <c r="M896"/>
      <c r="N896"/>
    </row>
    <row r="897" spans="1:14" x14ac:dyDescent="0.15">
      <c r="A897">
        <f>(A896+1)</f>
        <v>896</v>
      </c>
      <c r="B897" s="27" t="s">
        <v>2478</v>
      </c>
      <c r="C897" s="63" t="s">
        <v>2420</v>
      </c>
      <c r="D897" s="37">
        <f>E897+F897</f>
        <v>1</v>
      </c>
      <c r="E897" s="42">
        <f>COUNTIF(Toernooien!$A$11:$GC$399,B897)</f>
        <v>0</v>
      </c>
      <c r="F897" s="44">
        <f>COUNTIF(Toernooien!$A$11:$GC$399,C897)</f>
        <v>1</v>
      </c>
      <c r="G897" s="18"/>
      <c r="M897"/>
      <c r="N897"/>
    </row>
    <row r="898" spans="1:14" x14ac:dyDescent="0.15">
      <c r="A898">
        <f>(A897+1)</f>
        <v>897</v>
      </c>
      <c r="B898" t="s">
        <v>2653</v>
      </c>
      <c r="C898" s="47" t="s">
        <v>2645</v>
      </c>
      <c r="D898" s="37">
        <f>E898+F898</f>
        <v>1</v>
      </c>
      <c r="E898" s="42">
        <f>COUNTIF(Toernooien!$A$11:$GC$399,B898)</f>
        <v>0</v>
      </c>
      <c r="F898" s="44">
        <f>COUNTIF(Toernooien!$A$11:$GC$399,C898)</f>
        <v>1</v>
      </c>
      <c r="G898" s="18"/>
      <c r="M898"/>
      <c r="N898"/>
    </row>
    <row r="899" spans="1:14" x14ac:dyDescent="0.15">
      <c r="A899">
        <f>(A898+1)</f>
        <v>898</v>
      </c>
      <c r="B899" t="s">
        <v>2631</v>
      </c>
      <c r="C899" s="47" t="s">
        <v>2625</v>
      </c>
      <c r="D899" s="37">
        <f>E899+F899</f>
        <v>1</v>
      </c>
      <c r="E899" s="42">
        <f>COUNTIF(Toernooien!$A$11:$GC$399,B899)</f>
        <v>0</v>
      </c>
      <c r="F899" s="44">
        <f>COUNTIF(Toernooien!$A$11:$GC$399,C899)</f>
        <v>1</v>
      </c>
      <c r="G899" s="18"/>
      <c r="M899"/>
      <c r="N899"/>
    </row>
    <row r="900" spans="1:14" x14ac:dyDescent="0.15">
      <c r="A900">
        <f>(A899+1)</f>
        <v>899</v>
      </c>
      <c r="B900" t="s">
        <v>2772</v>
      </c>
      <c r="C900" s="47" t="s">
        <v>2735</v>
      </c>
      <c r="D900" s="37">
        <f>E900+F900</f>
        <v>1</v>
      </c>
      <c r="E900" s="42">
        <f>COUNTIF(Toernooien!$A$11:$GC$399,B900)</f>
        <v>0</v>
      </c>
      <c r="F900" s="44">
        <f>COUNTIF(Toernooien!$A$11:$GC$399,C900)</f>
        <v>1</v>
      </c>
      <c r="G900" s="18"/>
      <c r="M900"/>
      <c r="N900"/>
    </row>
    <row r="901" spans="1:14" x14ac:dyDescent="0.15">
      <c r="A901">
        <f>(A900+1)</f>
        <v>900</v>
      </c>
      <c r="B901" s="6" t="s">
        <v>3427</v>
      </c>
      <c r="C901" s="47" t="s">
        <v>3422</v>
      </c>
      <c r="D901" s="37">
        <f>E901+F901</f>
        <v>1</v>
      </c>
      <c r="E901" s="42">
        <f>COUNTIF(Toernooien!$A$11:$GC$399,B901)</f>
        <v>0</v>
      </c>
      <c r="F901" s="44">
        <f>COUNTIF(Toernooien!$A$11:$GC$399,C901)</f>
        <v>1</v>
      </c>
      <c r="G901" s="18"/>
      <c r="M901"/>
      <c r="N901"/>
    </row>
    <row r="902" spans="1:14" x14ac:dyDescent="0.15">
      <c r="A902">
        <f>(A901+1)</f>
        <v>901</v>
      </c>
      <c r="B902" s="27" t="s">
        <v>944</v>
      </c>
      <c r="C902" s="47" t="s">
        <v>1513</v>
      </c>
      <c r="D902" s="37">
        <f>E902+F902</f>
        <v>1</v>
      </c>
      <c r="E902" s="42">
        <f>COUNTIF(Toernooien!$A$11:$GC$399,B902)</f>
        <v>0</v>
      </c>
      <c r="F902" s="44">
        <f>COUNTIF(Toernooien!$A$11:$GC$399,C902)</f>
        <v>1</v>
      </c>
      <c r="G902" s="18"/>
      <c r="M902"/>
      <c r="N902"/>
    </row>
    <row r="903" spans="1:14" x14ac:dyDescent="0.15">
      <c r="A903">
        <f>(A902+1)</f>
        <v>902</v>
      </c>
      <c r="B903" t="s">
        <v>2780</v>
      </c>
      <c r="C903" s="47" t="s">
        <v>2743</v>
      </c>
      <c r="D903" s="37">
        <f>E903+F903</f>
        <v>1</v>
      </c>
      <c r="E903" s="42">
        <f>COUNTIF(Toernooien!$A$11:$GC$399,B903)</f>
        <v>0</v>
      </c>
      <c r="F903" s="44">
        <f>COUNTIF(Toernooien!$A$11:$GC$399,C903)</f>
        <v>1</v>
      </c>
      <c r="G903" s="18"/>
      <c r="M903"/>
      <c r="N903"/>
    </row>
    <row r="904" spans="1:14" x14ac:dyDescent="0.15">
      <c r="A904">
        <f>(A903+1)</f>
        <v>903</v>
      </c>
      <c r="B904" s="27" t="s">
        <v>2412</v>
      </c>
      <c r="C904" s="63" t="s">
        <v>2537</v>
      </c>
      <c r="D904" s="37">
        <f>E904+F904</f>
        <v>1</v>
      </c>
      <c r="E904" s="42">
        <f>COUNTIF(Toernooien!$A$11:$GC$399,B904)</f>
        <v>0</v>
      </c>
      <c r="F904" s="44">
        <f>COUNTIF(Toernooien!$A$11:$GC$399,C904)</f>
        <v>1</v>
      </c>
      <c r="G904" s="18"/>
      <c r="M904"/>
      <c r="N904"/>
    </row>
    <row r="905" spans="1:14" x14ac:dyDescent="0.15">
      <c r="A905">
        <f>(A904+1)</f>
        <v>904</v>
      </c>
      <c r="B905" s="27" t="s">
        <v>23</v>
      </c>
      <c r="C905" s="63" t="s">
        <v>22</v>
      </c>
      <c r="D905" s="37">
        <f>E905+F905</f>
        <v>1</v>
      </c>
      <c r="E905" s="42">
        <f>COUNTIF(Toernooien!$A$11:$GC$399,B905)</f>
        <v>0</v>
      </c>
      <c r="F905" s="44">
        <f>COUNTIF(Toernooien!$A$11:$GC$399,C905)</f>
        <v>1</v>
      </c>
      <c r="G905" s="18"/>
      <c r="M905"/>
      <c r="N905"/>
    </row>
    <row r="906" spans="1:14" x14ac:dyDescent="0.15">
      <c r="A906">
        <f>(A905+1)</f>
        <v>905</v>
      </c>
      <c r="B906" s="27" t="s">
        <v>138</v>
      </c>
      <c r="C906" s="63" t="s">
        <v>139</v>
      </c>
      <c r="D906" s="37">
        <f>E906+F906</f>
        <v>1</v>
      </c>
      <c r="E906" s="42">
        <f>COUNTIF(Toernooien!$A$11:$GC$399,B906)</f>
        <v>0</v>
      </c>
      <c r="F906" s="44">
        <f>COUNTIF(Toernooien!$A$11:$GC$399,C906)</f>
        <v>1</v>
      </c>
      <c r="G906" s="18"/>
      <c r="M906"/>
      <c r="N906"/>
    </row>
    <row r="907" spans="1:14" x14ac:dyDescent="0.15">
      <c r="A907">
        <f>(A906+1)</f>
        <v>906</v>
      </c>
      <c r="B907" s="27" t="s">
        <v>170</v>
      </c>
      <c r="C907" s="63" t="s">
        <v>169</v>
      </c>
      <c r="D907" s="37">
        <f>E907+F907</f>
        <v>1</v>
      </c>
      <c r="E907" s="42">
        <f>COUNTIF(Toernooien!$A$11:$GC$399,B907)</f>
        <v>0</v>
      </c>
      <c r="F907" s="44">
        <f>COUNTIF(Toernooien!$A$11:$GC$399,C907)</f>
        <v>1</v>
      </c>
      <c r="G907" s="18"/>
      <c r="M907"/>
      <c r="N907"/>
    </row>
    <row r="908" spans="1:14" x14ac:dyDescent="0.15">
      <c r="A908">
        <f>(A907+1)</f>
        <v>907</v>
      </c>
      <c r="B908" s="27" t="s">
        <v>943</v>
      </c>
      <c r="C908" s="47" t="s">
        <v>1739</v>
      </c>
      <c r="D908" s="37">
        <f>E908+F908</f>
        <v>1</v>
      </c>
      <c r="E908" s="42">
        <f>COUNTIF(Toernooien!$A$11:$GC$399,B908)</f>
        <v>0</v>
      </c>
      <c r="F908" s="44">
        <f>COUNTIF(Toernooien!$A$11:$GC$399,C908)</f>
        <v>1</v>
      </c>
      <c r="G908" s="18"/>
      <c r="M908"/>
      <c r="N908"/>
    </row>
    <row r="909" spans="1:14" x14ac:dyDescent="0.15">
      <c r="A909">
        <f>(A908+1)</f>
        <v>908</v>
      </c>
      <c r="B909" s="27" t="s">
        <v>2499</v>
      </c>
      <c r="C909" s="63" t="s">
        <v>2491</v>
      </c>
      <c r="D909" s="37">
        <f>E909+F909</f>
        <v>1</v>
      </c>
      <c r="E909" s="42">
        <f>COUNTIF(Toernooien!$A$11:$GC$399,B909)</f>
        <v>0</v>
      </c>
      <c r="F909" s="44">
        <f>COUNTIF(Toernooien!$A$11:$GC$399,C909)</f>
        <v>1</v>
      </c>
      <c r="G909" s="18"/>
      <c r="M909"/>
      <c r="N909"/>
    </row>
    <row r="910" spans="1:14" x14ac:dyDescent="0.15">
      <c r="A910">
        <f>(A909+1)</f>
        <v>909</v>
      </c>
      <c r="B910" s="27" t="s">
        <v>2417</v>
      </c>
      <c r="C910" s="63" t="s">
        <v>2547</v>
      </c>
      <c r="D910" s="37">
        <f>E910+F910</f>
        <v>1</v>
      </c>
      <c r="E910" s="42">
        <f>COUNTIF(Toernooien!$A$11:$GC$399,B910)</f>
        <v>0</v>
      </c>
      <c r="F910" s="44">
        <f>COUNTIF(Toernooien!$A$11:$GC$399,C910)</f>
        <v>1</v>
      </c>
      <c r="G910" s="18"/>
      <c r="M910"/>
      <c r="N910"/>
    </row>
    <row r="911" spans="1:14" x14ac:dyDescent="0.15">
      <c r="A911">
        <f>(A910+1)</f>
        <v>910</v>
      </c>
      <c r="B911" s="27" t="s">
        <v>1113</v>
      </c>
      <c r="C911" s="47" t="s">
        <v>687</v>
      </c>
      <c r="D911" s="37">
        <f>E911+F911</f>
        <v>1</v>
      </c>
      <c r="E911" s="42">
        <f>COUNTIF(Toernooien!$A$11:$GC$399,B911)</f>
        <v>0</v>
      </c>
      <c r="F911" s="44">
        <f>COUNTIF(Toernooien!$A$11:$GC$399,C911)</f>
        <v>1</v>
      </c>
      <c r="G911" s="18"/>
      <c r="M911"/>
      <c r="N911"/>
    </row>
    <row r="912" spans="1:14" x14ac:dyDescent="0.15">
      <c r="A912">
        <f>(A911+1)</f>
        <v>911</v>
      </c>
      <c r="B912" s="6" t="s">
        <v>3155</v>
      </c>
      <c r="C912" s="47" t="s">
        <v>3153</v>
      </c>
      <c r="D912" s="37">
        <f>E912+F912</f>
        <v>1</v>
      </c>
      <c r="E912" s="42">
        <f>COUNTIF(Toernooien!$A$11:$GC$399,B912)</f>
        <v>0</v>
      </c>
      <c r="F912" s="44">
        <f>COUNTIF(Toernooien!$A$11:$GC$399,C912)</f>
        <v>1</v>
      </c>
      <c r="G912" s="85" t="s">
        <v>1863</v>
      </c>
      <c r="M912"/>
      <c r="N912"/>
    </row>
    <row r="913" spans="1:14" x14ac:dyDescent="0.15">
      <c r="A913">
        <f>(A912+1)</f>
        <v>912</v>
      </c>
      <c r="B913" s="6" t="s">
        <v>3103</v>
      </c>
      <c r="C913" s="47" t="s">
        <v>3097</v>
      </c>
      <c r="D913" s="37">
        <f>E913+F913</f>
        <v>1</v>
      </c>
      <c r="E913" s="42">
        <f>COUNTIF(Toernooien!$A$11:$GC$399,B913)</f>
        <v>0</v>
      </c>
      <c r="F913" s="44">
        <f>COUNTIF(Toernooien!$A$11:$GC$399,C913)</f>
        <v>1</v>
      </c>
      <c r="G913" s="18"/>
      <c r="M913"/>
      <c r="N913"/>
    </row>
    <row r="914" spans="1:14" x14ac:dyDescent="0.15">
      <c r="A914">
        <f>(A913+1)</f>
        <v>913</v>
      </c>
      <c r="B914" s="27" t="s">
        <v>942</v>
      </c>
      <c r="C914" s="47" t="s">
        <v>1741</v>
      </c>
      <c r="D914" s="37">
        <f>E914+F914</f>
        <v>1</v>
      </c>
      <c r="E914" s="42">
        <f>COUNTIF(Toernooien!$A$11:$GC$399,B914)</f>
        <v>0</v>
      </c>
      <c r="F914" s="44">
        <f>COUNTIF(Toernooien!$A$11:$GC$399,C914)</f>
        <v>1</v>
      </c>
      <c r="G914" s="18"/>
      <c r="M914"/>
      <c r="N914"/>
    </row>
    <row r="915" spans="1:14" x14ac:dyDescent="0.15">
      <c r="A915">
        <f>(A914+1)</f>
        <v>914</v>
      </c>
      <c r="B915" s="27" t="s">
        <v>70</v>
      </c>
      <c r="C915" s="63" t="s">
        <v>308</v>
      </c>
      <c r="D915" s="37">
        <f>E915+F915</f>
        <v>1</v>
      </c>
      <c r="E915" s="42">
        <f>COUNTIF(Toernooien!$A$11:$GC$399,B915)</f>
        <v>0</v>
      </c>
      <c r="F915" s="44">
        <f>COUNTIF(Toernooien!$A$11:$GC$399,C915)</f>
        <v>1</v>
      </c>
      <c r="G915" s="18"/>
      <c r="M915"/>
      <c r="N915"/>
    </row>
    <row r="916" spans="1:14" x14ac:dyDescent="0.15">
      <c r="A916">
        <f>(A915+1)</f>
        <v>915</v>
      </c>
      <c r="B916" s="27" t="s">
        <v>939</v>
      </c>
      <c r="C916" s="47" t="s">
        <v>1553</v>
      </c>
      <c r="D916" s="37">
        <f>E916+F916</f>
        <v>1</v>
      </c>
      <c r="E916" s="42">
        <f>COUNTIF(Toernooien!$A$11:$GC$399,B916)</f>
        <v>0</v>
      </c>
      <c r="F916" s="44">
        <f>COUNTIF(Toernooien!$A$11:$GC$399,C916)</f>
        <v>1</v>
      </c>
      <c r="G916" s="18"/>
      <c r="M916"/>
      <c r="N916"/>
    </row>
    <row r="917" spans="1:14" x14ac:dyDescent="0.15">
      <c r="A917">
        <f>(A916+1)</f>
        <v>916</v>
      </c>
      <c r="B917" s="27" t="s">
        <v>938</v>
      </c>
      <c r="C917" s="47" t="s">
        <v>1747</v>
      </c>
      <c r="D917" s="37">
        <f>E917+F917</f>
        <v>1</v>
      </c>
      <c r="E917" s="42">
        <f>COUNTIF(Toernooien!$A$11:$GC$399,B917)</f>
        <v>0</v>
      </c>
      <c r="F917" s="44">
        <f>COUNTIF(Toernooien!$A$11:$GC$399,C917)</f>
        <v>1</v>
      </c>
      <c r="G917" s="18" t="s">
        <v>1863</v>
      </c>
      <c r="M917"/>
      <c r="N917"/>
    </row>
    <row r="918" spans="1:14" x14ac:dyDescent="0.15">
      <c r="A918">
        <f>(A917+1)</f>
        <v>917</v>
      </c>
      <c r="B918" t="s">
        <v>2624</v>
      </c>
      <c r="C918" s="47" t="s">
        <v>2619</v>
      </c>
      <c r="D918" s="37">
        <f>E918+F918</f>
        <v>1</v>
      </c>
      <c r="E918" s="42">
        <f>COUNTIF(Toernooien!$A$11:$GC$399,B918)</f>
        <v>0</v>
      </c>
      <c r="F918" s="44">
        <f>COUNTIF(Toernooien!$A$11:$GC$399,C918)</f>
        <v>1</v>
      </c>
      <c r="G918" s="18"/>
      <c r="M918"/>
      <c r="N918"/>
    </row>
    <row r="919" spans="1:14" x14ac:dyDescent="0.15">
      <c r="A919">
        <f>(A918+1)</f>
        <v>918</v>
      </c>
      <c r="B919" s="27" t="s">
        <v>65</v>
      </c>
      <c r="C919" s="63" t="s">
        <v>64</v>
      </c>
      <c r="D919" s="37">
        <f>E919+F919</f>
        <v>1</v>
      </c>
      <c r="E919" s="42">
        <f>COUNTIF(Toernooien!$A$11:$GC$399,B919)</f>
        <v>0</v>
      </c>
      <c r="F919" s="44">
        <f>COUNTIF(Toernooien!$A$11:$GC$399,C919)</f>
        <v>1</v>
      </c>
      <c r="G919" s="18"/>
      <c r="M919"/>
      <c r="N919"/>
    </row>
    <row r="920" spans="1:14" x14ac:dyDescent="0.15">
      <c r="A920">
        <f>(A919+1)</f>
        <v>919</v>
      </c>
      <c r="B920" s="27" t="s">
        <v>1106</v>
      </c>
      <c r="C920" s="47" t="s">
        <v>1606</v>
      </c>
      <c r="D920" s="37">
        <f>E920+F920</f>
        <v>1</v>
      </c>
      <c r="E920" s="42">
        <f>COUNTIF(Toernooien!$A$11:$GC$399,B920)</f>
        <v>0</v>
      </c>
      <c r="F920" s="44">
        <f>COUNTIF(Toernooien!$A$11:$GC$399,C920)</f>
        <v>1</v>
      </c>
      <c r="G920" s="18"/>
      <c r="M920"/>
      <c r="N920"/>
    </row>
    <row r="921" spans="1:14" x14ac:dyDescent="0.15">
      <c r="A921">
        <f>(A920+1)</f>
        <v>920</v>
      </c>
      <c r="B921" s="6" t="s">
        <v>3493</v>
      </c>
      <c r="C921" s="47" t="s">
        <v>3485</v>
      </c>
      <c r="D921" s="37">
        <f>E921+F921</f>
        <v>1</v>
      </c>
      <c r="E921" s="42">
        <f>COUNTIF(Toernooien!$A$11:$GC$399,B921)</f>
        <v>0</v>
      </c>
      <c r="F921" s="44">
        <f>COUNTIF(Toernooien!$A$11:$GC$399,C921)</f>
        <v>1</v>
      </c>
      <c r="G921" s="18"/>
      <c r="M921"/>
      <c r="N921"/>
    </row>
    <row r="922" spans="1:14" x14ac:dyDescent="0.15">
      <c r="A922">
        <f>(A921+1)</f>
        <v>921</v>
      </c>
      <c r="B922" s="27" t="s">
        <v>117</v>
      </c>
      <c r="C922" s="63" t="s">
        <v>118</v>
      </c>
      <c r="D922" s="37">
        <f>E922+F922</f>
        <v>1</v>
      </c>
      <c r="E922" s="42">
        <f>COUNTIF(Toernooien!$A$11:$GC$399,B922)</f>
        <v>0</v>
      </c>
      <c r="F922" s="44">
        <f>COUNTIF(Toernooien!$A$11:$GC$399,C922)</f>
        <v>1</v>
      </c>
      <c r="G922" s="18"/>
      <c r="M922"/>
      <c r="N922"/>
    </row>
    <row r="923" spans="1:14" x14ac:dyDescent="0.15">
      <c r="A923">
        <f>(A922+1)</f>
        <v>922</v>
      </c>
      <c r="B923" s="27" t="s">
        <v>481</v>
      </c>
      <c r="C923" s="47" t="s">
        <v>336</v>
      </c>
      <c r="D923" s="37">
        <f>E923+F923</f>
        <v>1</v>
      </c>
      <c r="E923" s="42">
        <f>COUNTIF(Toernooien!$A$11:$GC$399,B923)</f>
        <v>0</v>
      </c>
      <c r="F923" s="44">
        <f>COUNTIF(Toernooien!$A$11:$GC$399,C923)</f>
        <v>1</v>
      </c>
      <c r="G923" s="18"/>
      <c r="M923"/>
      <c r="N923"/>
    </row>
    <row r="924" spans="1:14" x14ac:dyDescent="0.15">
      <c r="A924">
        <f>(A923+1)</f>
        <v>923</v>
      </c>
      <c r="B924" t="s">
        <v>2764</v>
      </c>
      <c r="C924" s="47" t="s">
        <v>2725</v>
      </c>
      <c r="D924" s="37">
        <f>E924+F924</f>
        <v>1</v>
      </c>
      <c r="E924" s="42">
        <f>COUNTIF(Toernooien!$A$11:$GC$399,B924)</f>
        <v>0</v>
      </c>
      <c r="F924" s="44">
        <f>COUNTIF(Toernooien!$A$11:$GC$399,C924)</f>
        <v>1</v>
      </c>
      <c r="G924" s="18"/>
      <c r="M924"/>
      <c r="N924"/>
    </row>
    <row r="925" spans="1:14" x14ac:dyDescent="0.15">
      <c r="A925">
        <f>(A924+1)</f>
        <v>924</v>
      </c>
      <c r="B925" t="s">
        <v>2644</v>
      </c>
      <c r="C925" s="47" t="s">
        <v>2634</v>
      </c>
      <c r="D925" s="37">
        <f>E925+F925</f>
        <v>1</v>
      </c>
      <c r="E925" s="42">
        <f>COUNTIF(Toernooien!$A$11:$GC$399,B925)</f>
        <v>0</v>
      </c>
      <c r="F925" s="44">
        <f>COUNTIF(Toernooien!$A$11:$GC$399,C925)</f>
        <v>1</v>
      </c>
      <c r="G925" s="18"/>
      <c r="M925"/>
      <c r="N925"/>
    </row>
    <row r="926" spans="1:14" x14ac:dyDescent="0.15">
      <c r="A926">
        <f>(A925+1)</f>
        <v>925</v>
      </c>
      <c r="B926" s="6" t="s">
        <v>3104</v>
      </c>
      <c r="C926" s="47" t="s">
        <v>3098</v>
      </c>
      <c r="D926" s="37">
        <f>E926+F926</f>
        <v>1</v>
      </c>
      <c r="E926" s="42">
        <f>COUNTIF(Toernooien!$A$11:$GC$399,B926)</f>
        <v>0</v>
      </c>
      <c r="F926" s="44">
        <f>COUNTIF(Toernooien!$A$11:$GC$399,C926)</f>
        <v>1</v>
      </c>
      <c r="G926" s="18"/>
      <c r="M926"/>
      <c r="N926"/>
    </row>
    <row r="927" spans="1:14" x14ac:dyDescent="0.15">
      <c r="A927">
        <f>(A926+1)</f>
        <v>926</v>
      </c>
      <c r="B927" s="6" t="s">
        <v>3434</v>
      </c>
      <c r="C927" s="47" t="s">
        <v>3431</v>
      </c>
      <c r="D927" s="37">
        <f>E927+F927</f>
        <v>1</v>
      </c>
      <c r="E927" s="42">
        <f>COUNTIF(Toernooien!$A$11:$GC$399,B927)</f>
        <v>0</v>
      </c>
      <c r="F927" s="44">
        <f>COUNTIF(Toernooien!$A$11:$GC$399,C927)</f>
        <v>1</v>
      </c>
      <c r="G927" s="18"/>
      <c r="M927"/>
      <c r="N927"/>
    </row>
    <row r="928" spans="1:14" x14ac:dyDescent="0.15">
      <c r="A928">
        <f>(A927+1)</f>
        <v>927</v>
      </c>
      <c r="B928" s="27" t="s">
        <v>919</v>
      </c>
      <c r="C928" s="47" t="s">
        <v>1718</v>
      </c>
      <c r="D928" s="37">
        <f>E928+F928</f>
        <v>1</v>
      </c>
      <c r="E928" s="42">
        <f>COUNTIF(Toernooien!$A$11:$GC$399,B928)</f>
        <v>0</v>
      </c>
      <c r="F928" s="44">
        <f>COUNTIF(Toernooien!$A$11:$GC$399,C928)</f>
        <v>1</v>
      </c>
      <c r="G928" s="18"/>
      <c r="M928"/>
      <c r="N928"/>
    </row>
    <row r="929" spans="1:14" x14ac:dyDescent="0.15">
      <c r="A929">
        <f>(A928+1)</f>
        <v>928</v>
      </c>
      <c r="B929" s="27" t="s">
        <v>2374</v>
      </c>
      <c r="C929" s="63" t="s">
        <v>2373</v>
      </c>
      <c r="D929" s="37">
        <f>E929+F929</f>
        <v>1</v>
      </c>
      <c r="E929" s="42">
        <f>COUNTIF(Toernooien!$A$11:$GC$399,B929)</f>
        <v>0</v>
      </c>
      <c r="F929" s="44">
        <f>COUNTIF(Toernooien!$A$11:$GC$399,C929)</f>
        <v>1</v>
      </c>
      <c r="G929" s="18"/>
      <c r="M929"/>
      <c r="N929"/>
    </row>
    <row r="930" spans="1:14" x14ac:dyDescent="0.15">
      <c r="A930">
        <f>(A929+1)</f>
        <v>929</v>
      </c>
      <c r="B930" s="27" t="s">
        <v>9</v>
      </c>
      <c r="C930" s="63" t="s">
        <v>2</v>
      </c>
      <c r="D930" s="37">
        <f>E930+F930</f>
        <v>1</v>
      </c>
      <c r="E930" s="42">
        <f>COUNTIF(Toernooien!$A$11:$GC$399,B930)</f>
        <v>0</v>
      </c>
      <c r="F930" s="44">
        <f>COUNTIF(Toernooien!$A$11:$GC$399,C930)</f>
        <v>1</v>
      </c>
      <c r="G930" s="18"/>
      <c r="M930"/>
      <c r="N930"/>
    </row>
    <row r="931" spans="1:14" x14ac:dyDescent="0.15">
      <c r="A931">
        <f>(A930+1)</f>
        <v>930</v>
      </c>
      <c r="B931" s="6" t="s">
        <v>3487</v>
      </c>
      <c r="C931" s="47" t="s">
        <v>3477</v>
      </c>
      <c r="D931" s="37">
        <f>E931+F931</f>
        <v>1</v>
      </c>
      <c r="E931" s="42">
        <f>COUNTIF(Toernooien!$A$11:$GC$399,B931)</f>
        <v>0</v>
      </c>
      <c r="F931" s="44">
        <f>COUNTIF(Toernooien!$A$11:$GC$399,C931)</f>
        <v>1</v>
      </c>
      <c r="G931" s="18"/>
      <c r="M931"/>
      <c r="N931"/>
    </row>
    <row r="932" spans="1:14" x14ac:dyDescent="0.15">
      <c r="A932">
        <f>(A931+1)</f>
        <v>931</v>
      </c>
      <c r="B932" s="27" t="s">
        <v>224</v>
      </c>
      <c r="C932" s="63" t="s">
        <v>225</v>
      </c>
      <c r="D932" s="37">
        <f>E932+F932</f>
        <v>1</v>
      </c>
      <c r="E932" s="42">
        <f>COUNTIF(Toernooien!$A$11:$GC$399,B932)</f>
        <v>0</v>
      </c>
      <c r="F932" s="44">
        <f>COUNTIF(Toernooien!$A$11:$GC$399,C932)</f>
        <v>1</v>
      </c>
      <c r="G932" s="18"/>
      <c r="M932"/>
      <c r="N932"/>
    </row>
    <row r="933" spans="1:14" x14ac:dyDescent="0.15">
      <c r="A933">
        <f>(A932+1)</f>
        <v>932</v>
      </c>
      <c r="B933" s="27" t="s">
        <v>743</v>
      </c>
      <c r="C933" s="47" t="s">
        <v>1092</v>
      </c>
      <c r="D933" s="37">
        <f>E933+F933</f>
        <v>1</v>
      </c>
      <c r="E933" s="42">
        <f>COUNTIF(Toernooien!$A$11:$GC$399,B933)</f>
        <v>0</v>
      </c>
      <c r="F933" s="44">
        <f>COUNTIF(Toernooien!$A$11:$GC$399,C933)</f>
        <v>1</v>
      </c>
      <c r="G933" s="18"/>
      <c r="M933"/>
      <c r="N933"/>
    </row>
    <row r="934" spans="1:14" x14ac:dyDescent="0.15">
      <c r="A934">
        <f>(A933+1)</f>
        <v>933</v>
      </c>
      <c r="B934" t="s">
        <v>2969</v>
      </c>
      <c r="C934" s="47" t="s">
        <v>2962</v>
      </c>
      <c r="D934" s="37">
        <f>E934+F934</f>
        <v>1</v>
      </c>
      <c r="E934" s="42">
        <f>COUNTIF(Toernooien!$A$11:$GC$399,B934)</f>
        <v>0</v>
      </c>
      <c r="F934" s="44">
        <f>COUNTIF(Toernooien!$A$11:$GC$399,C934)</f>
        <v>1</v>
      </c>
      <c r="G934" s="18"/>
      <c r="M934"/>
      <c r="N934"/>
    </row>
    <row r="935" spans="1:14" x14ac:dyDescent="0.15">
      <c r="A935">
        <f>(A934+1)</f>
        <v>934</v>
      </c>
      <c r="B935" s="6" t="s">
        <v>3230</v>
      </c>
      <c r="C935" s="47" t="s">
        <v>3221</v>
      </c>
      <c r="D935" s="37">
        <f>E935+F935</f>
        <v>1</v>
      </c>
      <c r="E935" s="42">
        <f>COUNTIF(Toernooien!$A$11:$GC$399,B935)</f>
        <v>0</v>
      </c>
      <c r="F935" s="44">
        <f>COUNTIF(Toernooien!$A$11:$GC$399,C935)</f>
        <v>1</v>
      </c>
      <c r="G935" s="18"/>
      <c r="M935"/>
      <c r="N935"/>
    </row>
    <row r="936" spans="1:14" x14ac:dyDescent="0.15">
      <c r="A936">
        <f>(A935+1)</f>
        <v>935</v>
      </c>
      <c r="B936" s="6" t="s">
        <v>3262</v>
      </c>
      <c r="C936" s="47" t="s">
        <v>3253</v>
      </c>
      <c r="D936" s="37">
        <f>E936+F936</f>
        <v>1</v>
      </c>
      <c r="E936" s="42">
        <f>COUNTIF(Toernooien!$A$11:$GC$399,B936)</f>
        <v>0</v>
      </c>
      <c r="F936" s="44">
        <f>COUNTIF(Toernooien!$A$11:$GC$399,C936)</f>
        <v>1</v>
      </c>
      <c r="G936" s="18"/>
      <c r="M936"/>
      <c r="N936"/>
    </row>
    <row r="937" spans="1:14" x14ac:dyDescent="0.15">
      <c r="A937">
        <f>(A936+1)</f>
        <v>936</v>
      </c>
      <c r="B937" s="6" t="s">
        <v>3261</v>
      </c>
      <c r="C937" s="47" t="s">
        <v>3240</v>
      </c>
      <c r="D937" s="37">
        <f>E937+F937</f>
        <v>1</v>
      </c>
      <c r="E937" s="42">
        <f>COUNTIF(Toernooien!$A$11:$GC$399,B937)</f>
        <v>0</v>
      </c>
      <c r="F937" s="44">
        <f>COUNTIF(Toernooien!$A$11:$GC$399,C937)</f>
        <v>1</v>
      </c>
      <c r="G937" s="18"/>
      <c r="M937"/>
      <c r="N937"/>
    </row>
    <row r="938" spans="1:14" x14ac:dyDescent="0.15">
      <c r="A938">
        <f>(A937+1)</f>
        <v>937</v>
      </c>
      <c r="B938" s="6" t="s">
        <v>3459</v>
      </c>
      <c r="C938" s="47" t="s">
        <v>3451</v>
      </c>
      <c r="D938" s="37">
        <f>E938+F938</f>
        <v>1</v>
      </c>
      <c r="E938" s="42">
        <f>COUNTIF(Toernooien!$A$11:$GC$399,B938)</f>
        <v>0</v>
      </c>
      <c r="F938" s="44">
        <f>COUNTIF(Toernooien!$A$11:$GC$399,C938)</f>
        <v>1</v>
      </c>
      <c r="G938" s="18"/>
      <c r="M938"/>
      <c r="N938"/>
    </row>
    <row r="939" spans="1:14" x14ac:dyDescent="0.15">
      <c r="A939">
        <f>(A938+1)</f>
        <v>938</v>
      </c>
      <c r="B939" t="s">
        <v>2877</v>
      </c>
      <c r="C939" s="47" t="s">
        <v>2870</v>
      </c>
      <c r="D939" s="37">
        <f>E939+F939</f>
        <v>1</v>
      </c>
      <c r="E939" s="42">
        <f>COUNTIF(Toernooien!$A$11:$GC$399,B939)</f>
        <v>0</v>
      </c>
      <c r="F939" s="44">
        <f>COUNTIF(Toernooien!$A$11:$GC$399,C939)</f>
        <v>1</v>
      </c>
      <c r="G939" s="18"/>
      <c r="M939"/>
      <c r="N939"/>
    </row>
    <row r="940" spans="1:14" x14ac:dyDescent="0.15">
      <c r="A940">
        <f>(A939+1)</f>
        <v>939</v>
      </c>
      <c r="B940" t="s">
        <v>2945</v>
      </c>
      <c r="C940" s="47" t="s">
        <v>2935</v>
      </c>
      <c r="D940" s="37">
        <f>E940+F940</f>
        <v>1</v>
      </c>
      <c r="E940" s="42">
        <f>COUNTIF(Toernooien!$A$11:$GC$399,B940)</f>
        <v>0</v>
      </c>
      <c r="F940" s="44">
        <f>COUNTIF(Toernooien!$A$11:$GC$399,C940)</f>
        <v>1</v>
      </c>
      <c r="G940" s="18"/>
      <c r="M940"/>
      <c r="N940"/>
    </row>
    <row r="941" spans="1:14" x14ac:dyDescent="0.15">
      <c r="A941">
        <f>(A940+1)</f>
        <v>940</v>
      </c>
      <c r="B941" s="27" t="s">
        <v>29</v>
      </c>
      <c r="C941" s="63" t="s">
        <v>28</v>
      </c>
      <c r="D941" s="37">
        <f>E941+F941</f>
        <v>1</v>
      </c>
      <c r="E941" s="42">
        <f>COUNTIF(Toernooien!$A$11:$GC$399,B941)</f>
        <v>0</v>
      </c>
      <c r="F941" s="44">
        <f>COUNTIF(Toernooien!$A$11:$GC$399,C941)</f>
        <v>1</v>
      </c>
      <c r="G941" s="18"/>
      <c r="M941"/>
      <c r="N941"/>
    </row>
    <row r="942" spans="1:14" x14ac:dyDescent="0.15">
      <c r="A942">
        <f>(A941+1)</f>
        <v>941</v>
      </c>
      <c r="B942" s="27" t="s">
        <v>1159</v>
      </c>
      <c r="C942" s="47" t="s">
        <v>1338</v>
      </c>
      <c r="D942" s="37">
        <f>E942+F942</f>
        <v>1</v>
      </c>
      <c r="E942" s="42">
        <f>COUNTIF(Toernooien!$A$11:$GC$399,B942)</f>
        <v>0</v>
      </c>
      <c r="F942" s="44">
        <f>COUNTIF(Toernooien!$A$11:$GC$399,C942)</f>
        <v>1</v>
      </c>
      <c r="G942" s="18"/>
      <c r="M942"/>
      <c r="N942"/>
    </row>
    <row r="943" spans="1:14" x14ac:dyDescent="0.15">
      <c r="A943">
        <f>(A942+1)</f>
        <v>942</v>
      </c>
      <c r="B943" s="27" t="s">
        <v>969</v>
      </c>
      <c r="C943" s="47" t="s">
        <v>1343</v>
      </c>
      <c r="D943" s="37">
        <f>E943+F943</f>
        <v>1</v>
      </c>
      <c r="E943" s="42">
        <f>COUNTIF(Toernooien!$A$11:$GC$399,B943)</f>
        <v>0</v>
      </c>
      <c r="F943" s="44">
        <f>COUNTIF(Toernooien!$A$11:$GC$399,C943)</f>
        <v>1</v>
      </c>
      <c r="G943" s="18"/>
      <c r="M943"/>
      <c r="N943"/>
    </row>
    <row r="944" spans="1:14" x14ac:dyDescent="0.15">
      <c r="A944">
        <f>(A943+1)</f>
        <v>943</v>
      </c>
      <c r="B944" s="27" t="s">
        <v>488</v>
      </c>
      <c r="C944" s="47" t="s">
        <v>454</v>
      </c>
      <c r="D944" s="37">
        <f>E944+F944</f>
        <v>1</v>
      </c>
      <c r="E944" s="42">
        <f>COUNTIF(Toernooien!$A$11:$GC$399,B944)</f>
        <v>0</v>
      </c>
      <c r="F944" s="44">
        <f>COUNTIF(Toernooien!$A$11:$GC$399,C944)</f>
        <v>1</v>
      </c>
      <c r="G944" s="18"/>
      <c r="M944"/>
      <c r="N944"/>
    </row>
    <row r="945" spans="1:14" x14ac:dyDescent="0.15">
      <c r="A945">
        <f>(A944+1)</f>
        <v>944</v>
      </c>
      <c r="B945" s="6" t="s">
        <v>3243</v>
      </c>
      <c r="C945" s="47" t="s">
        <v>3236</v>
      </c>
      <c r="D945" s="37">
        <f>E945+F945</f>
        <v>1</v>
      </c>
      <c r="E945" s="42">
        <f>COUNTIF(Toernooien!$A$11:$GC$399,B945)</f>
        <v>0</v>
      </c>
      <c r="F945" s="44">
        <f>COUNTIF(Toernooien!$A$11:$GC$399,C945)</f>
        <v>1</v>
      </c>
      <c r="G945" s="18"/>
      <c r="M945"/>
      <c r="N945"/>
    </row>
    <row r="946" spans="1:14" x14ac:dyDescent="0.15">
      <c r="A946">
        <f>(A945+1)</f>
        <v>945</v>
      </c>
      <c r="B946" s="27" t="s">
        <v>556</v>
      </c>
      <c r="C946" s="47" t="s">
        <v>1949</v>
      </c>
      <c r="D946" s="37">
        <f>E946+F946</f>
        <v>1</v>
      </c>
      <c r="E946" s="42">
        <f>COUNTIF(Toernooien!$A$11:$GC$399,B946)</f>
        <v>0</v>
      </c>
      <c r="F946" s="44">
        <f>COUNTIF(Toernooien!$A$11:$GC$399,C946)</f>
        <v>1</v>
      </c>
      <c r="G946" s="18"/>
      <c r="M946"/>
      <c r="N946"/>
    </row>
    <row r="947" spans="1:14" x14ac:dyDescent="0.15">
      <c r="A947">
        <f>(A946+1)</f>
        <v>946</v>
      </c>
      <c r="B947" s="27" t="s">
        <v>737</v>
      </c>
      <c r="C947" s="47" t="s">
        <v>1309</v>
      </c>
      <c r="D947" s="37">
        <f>E947+F947</f>
        <v>1</v>
      </c>
      <c r="E947" s="42">
        <f>COUNTIF(Toernooien!$A$11:$GC$399,B947)</f>
        <v>0</v>
      </c>
      <c r="F947" s="44">
        <f>COUNTIF(Toernooien!$A$11:$GC$399,C947)</f>
        <v>1</v>
      </c>
      <c r="G947" s="18"/>
      <c r="M947"/>
      <c r="N947"/>
    </row>
    <row r="948" spans="1:14" x14ac:dyDescent="0.15">
      <c r="A948">
        <f>(A947+1)</f>
        <v>947</v>
      </c>
      <c r="B948" s="6" t="s">
        <v>3397</v>
      </c>
      <c r="C948" s="47" t="s">
        <v>3391</v>
      </c>
      <c r="D948" s="37">
        <f>E948+F948</f>
        <v>1</v>
      </c>
      <c r="E948" s="42">
        <f>COUNTIF(Toernooien!$A$11:$GC$399,B948)</f>
        <v>0</v>
      </c>
      <c r="F948" s="44">
        <f>COUNTIF(Toernooien!$A$11:$GC$399,C948)</f>
        <v>1</v>
      </c>
      <c r="G948" s="18"/>
      <c r="M948"/>
      <c r="N948"/>
    </row>
    <row r="949" spans="1:14" x14ac:dyDescent="0.15">
      <c r="A949">
        <f>(A948+1)</f>
        <v>948</v>
      </c>
      <c r="B949" s="6" t="s">
        <v>3523</v>
      </c>
      <c r="C949" s="47" t="s">
        <v>3513</v>
      </c>
      <c r="D949" s="37">
        <f>E949+F949</f>
        <v>1</v>
      </c>
      <c r="E949" s="42">
        <f>COUNTIF(Toernooien!$A$11:$GC$399,B949)</f>
        <v>0</v>
      </c>
      <c r="F949" s="44">
        <f>COUNTIF(Toernooien!$A$11:$GC$399,C949)</f>
        <v>1</v>
      </c>
      <c r="G949" s="18"/>
      <c r="M949"/>
      <c r="N949"/>
    </row>
    <row r="950" spans="1:14" x14ac:dyDescent="0.15">
      <c r="A950">
        <f>(A949+1)</f>
        <v>949</v>
      </c>
      <c r="B950" t="s">
        <v>2700</v>
      </c>
      <c r="C950" s="47" t="s">
        <v>2699</v>
      </c>
      <c r="D950" s="37">
        <f>E950+F950</f>
        <v>1</v>
      </c>
      <c r="E950" s="42">
        <f>COUNTIF(Toernooien!$A$11:$GC$399,B950)</f>
        <v>0</v>
      </c>
      <c r="F950" s="44">
        <f>COUNTIF(Toernooien!$A$11:$GC$399,C950)</f>
        <v>1</v>
      </c>
      <c r="G950" s="18"/>
      <c r="M950"/>
      <c r="N950"/>
    </row>
    <row r="951" spans="1:14" x14ac:dyDescent="0.15">
      <c r="A951">
        <f>(A950+1)</f>
        <v>950</v>
      </c>
      <c r="B951" s="27" t="s">
        <v>736</v>
      </c>
      <c r="C951" s="47" t="s">
        <v>1434</v>
      </c>
      <c r="D951" s="37">
        <f>E951+F951</f>
        <v>1</v>
      </c>
      <c r="E951" s="42">
        <f>COUNTIF(Toernooien!$A$11:$GC$399,B951)</f>
        <v>0</v>
      </c>
      <c r="F951" s="44">
        <f>COUNTIF(Toernooien!$A$11:$GC$399,C951)</f>
        <v>1</v>
      </c>
      <c r="G951" s="18"/>
      <c r="M951"/>
      <c r="N951"/>
    </row>
    <row r="952" spans="1:14" x14ac:dyDescent="0.15">
      <c r="A952">
        <f>(A951+1)</f>
        <v>951</v>
      </c>
      <c r="B952" s="27" t="s">
        <v>738</v>
      </c>
      <c r="C952" s="47" t="s">
        <v>1713</v>
      </c>
      <c r="D952" s="37">
        <f>E952+F952</f>
        <v>1</v>
      </c>
      <c r="E952" s="42">
        <f>COUNTIF(Toernooien!$A$11:$GC$399,B952)</f>
        <v>0</v>
      </c>
      <c r="F952" s="44">
        <f>COUNTIF(Toernooien!$A$11:$GC$399,C952)</f>
        <v>1</v>
      </c>
      <c r="G952" s="18"/>
      <c r="M952"/>
      <c r="N952"/>
    </row>
    <row r="953" spans="1:14" x14ac:dyDescent="0.15">
      <c r="A953">
        <f>(A952+1)</f>
        <v>952</v>
      </c>
      <c r="B953" s="27" t="s">
        <v>369</v>
      </c>
      <c r="C953" s="47" t="s">
        <v>332</v>
      </c>
      <c r="D953" s="37">
        <f>E953+F953</f>
        <v>1</v>
      </c>
      <c r="E953" s="42">
        <f>COUNTIF(Toernooien!$A$11:$GC$399,B953)</f>
        <v>0</v>
      </c>
      <c r="F953" s="44">
        <f>COUNTIF(Toernooien!$A$11:$GC$399,C953)</f>
        <v>1</v>
      </c>
      <c r="G953" s="18"/>
      <c r="M953"/>
      <c r="N953"/>
    </row>
    <row r="954" spans="1:14" x14ac:dyDescent="0.15">
      <c r="A954">
        <f>(A953+1)</f>
        <v>953</v>
      </c>
      <c r="B954" s="6" t="s">
        <v>3540</v>
      </c>
      <c r="C954" s="47" t="s">
        <v>3531</v>
      </c>
      <c r="D954" s="37">
        <f>E954+F954</f>
        <v>1</v>
      </c>
      <c r="E954" s="42">
        <f>COUNTIF(Toernooien!$A$11:$GC$399,B954)</f>
        <v>0</v>
      </c>
      <c r="F954" s="44">
        <f>COUNTIF(Toernooien!$A$11:$GC$399,C954)</f>
        <v>1</v>
      </c>
      <c r="G954" s="18"/>
      <c r="M954"/>
      <c r="N954"/>
    </row>
    <row r="955" spans="1:14" x14ac:dyDescent="0.15">
      <c r="A955">
        <f>(A954+1)</f>
        <v>954</v>
      </c>
      <c r="B955" s="6" t="s">
        <v>3228</v>
      </c>
      <c r="C955" s="47" t="s">
        <v>3229</v>
      </c>
      <c r="D955" s="37">
        <f>E955+F955</f>
        <v>1</v>
      </c>
      <c r="E955" s="42">
        <f>COUNTIF(Toernooien!$A$11:$GC$399,B955)</f>
        <v>0</v>
      </c>
      <c r="F955" s="44">
        <f>COUNTIF(Toernooien!$A$11:$GC$399,C955)</f>
        <v>1</v>
      </c>
      <c r="G955" s="18"/>
      <c r="M955"/>
      <c r="N955"/>
    </row>
    <row r="956" spans="1:14" x14ac:dyDescent="0.15">
      <c r="A956">
        <f>(A955+1)</f>
        <v>955</v>
      </c>
      <c r="B956" t="s">
        <v>2767</v>
      </c>
      <c r="C956" s="47" t="s">
        <v>2728</v>
      </c>
      <c r="D956" s="37">
        <f>E956+F956</f>
        <v>1</v>
      </c>
      <c r="E956" s="42">
        <f>COUNTIF(Toernooien!$A$11:$GC$399,B956)</f>
        <v>0</v>
      </c>
      <c r="F956" s="44">
        <f>COUNTIF(Toernooien!$A$11:$GC$399,C956)</f>
        <v>1</v>
      </c>
      <c r="G956" s="18"/>
      <c r="M956"/>
      <c r="N956"/>
    </row>
    <row r="957" spans="1:14" x14ac:dyDescent="0.15">
      <c r="A957">
        <f>(A956+1)</f>
        <v>956</v>
      </c>
      <c r="B957" s="27" t="s">
        <v>1247</v>
      </c>
      <c r="C957" s="47" t="s">
        <v>1564</v>
      </c>
      <c r="D957" s="37">
        <f>E957+F957</f>
        <v>1</v>
      </c>
      <c r="E957" s="42">
        <f>COUNTIF(Toernooien!$A$11:$GC$399,B957)</f>
        <v>0</v>
      </c>
      <c r="F957" s="44">
        <f>COUNTIF(Toernooien!$A$11:$GC$399,C957)</f>
        <v>1</v>
      </c>
      <c r="G957" s="18"/>
      <c r="M957"/>
      <c r="N957"/>
    </row>
    <row r="958" spans="1:14" x14ac:dyDescent="0.15">
      <c r="A958">
        <f>(A957+1)</f>
        <v>957</v>
      </c>
      <c r="B958" s="27" t="s">
        <v>214</v>
      </c>
      <c r="C958" s="63" t="s">
        <v>215</v>
      </c>
      <c r="D958" s="37">
        <f>E958+F958</f>
        <v>1</v>
      </c>
      <c r="E958" s="42">
        <f>COUNTIF(Toernooien!$A$11:$GC$399,B958)</f>
        <v>0</v>
      </c>
      <c r="F958" s="44">
        <f>COUNTIF(Toernooien!$A$11:$GC$399,C958)</f>
        <v>1</v>
      </c>
      <c r="G958" s="18"/>
      <c r="M958"/>
      <c r="N958"/>
    </row>
    <row r="959" spans="1:14" x14ac:dyDescent="0.15">
      <c r="A959">
        <f>(A958+1)</f>
        <v>958</v>
      </c>
      <c r="B959" s="27" t="s">
        <v>295</v>
      </c>
      <c r="C959" s="63" t="s">
        <v>296</v>
      </c>
      <c r="D959" s="37">
        <f>E959+F959</f>
        <v>1</v>
      </c>
      <c r="E959" s="42">
        <f>COUNTIF(Toernooien!$A$11:$GC$399,B959)</f>
        <v>0</v>
      </c>
      <c r="F959" s="44">
        <f>COUNTIF(Toernooien!$A$11:$GC$399,C959)</f>
        <v>1</v>
      </c>
      <c r="G959" s="18"/>
      <c r="M959"/>
      <c r="N959"/>
    </row>
    <row r="960" spans="1:14" x14ac:dyDescent="0.15">
      <c r="A960">
        <f>(A959+1)</f>
        <v>959</v>
      </c>
      <c r="B960" s="27" t="s">
        <v>555</v>
      </c>
      <c r="C960" s="47" t="s">
        <v>1453</v>
      </c>
      <c r="D960" s="37">
        <f>E960+F960</f>
        <v>1</v>
      </c>
      <c r="E960" s="42">
        <f>COUNTIF(Toernooien!$A$11:$GC$399,B960)</f>
        <v>0</v>
      </c>
      <c r="F960" s="44">
        <f>COUNTIF(Toernooien!$A$11:$GC$399,C960)</f>
        <v>1</v>
      </c>
      <c r="G960" s="18"/>
      <c r="M960"/>
      <c r="N960"/>
    </row>
    <row r="961" spans="1:14" x14ac:dyDescent="0.15">
      <c r="A961">
        <f>(A960+1)</f>
        <v>960</v>
      </c>
      <c r="B961" t="s">
        <v>2853</v>
      </c>
      <c r="C961" s="47" t="s">
        <v>2848</v>
      </c>
      <c r="D961" s="37">
        <f>E961+F961</f>
        <v>1</v>
      </c>
      <c r="E961" s="42">
        <f>COUNTIF(Toernooien!$A$11:$GC$399,B961)</f>
        <v>0</v>
      </c>
      <c r="F961" s="44">
        <f>COUNTIF(Toernooien!$A$11:$GC$399,C961)</f>
        <v>1</v>
      </c>
      <c r="G961" s="18"/>
      <c r="M961"/>
      <c r="N961"/>
    </row>
    <row r="962" spans="1:14" x14ac:dyDescent="0.15">
      <c r="A962">
        <f>(A961+1)</f>
        <v>961</v>
      </c>
      <c r="B962" s="27" t="s">
        <v>554</v>
      </c>
      <c r="C962" s="47" t="s">
        <v>1519</v>
      </c>
      <c r="D962" s="37">
        <f>E962+F962</f>
        <v>1</v>
      </c>
      <c r="E962" s="42">
        <f>COUNTIF(Toernooien!$A$11:$GC$399,B962)</f>
        <v>0</v>
      </c>
      <c r="F962" s="44">
        <f>COUNTIF(Toernooien!$A$11:$GC$399,C962)</f>
        <v>1</v>
      </c>
      <c r="G962" s="18"/>
      <c r="M962"/>
      <c r="N962"/>
    </row>
    <row r="963" spans="1:14" x14ac:dyDescent="0.15">
      <c r="A963">
        <f>(A962+1)</f>
        <v>962</v>
      </c>
      <c r="B963" t="s">
        <v>2639</v>
      </c>
      <c r="C963" s="47" t="s">
        <v>2637</v>
      </c>
      <c r="D963" s="37">
        <f>E963+F963</f>
        <v>1</v>
      </c>
      <c r="E963" s="42">
        <f>COUNTIF(Toernooien!$A$11:$GC$399,B963)</f>
        <v>0</v>
      </c>
      <c r="F963" s="44">
        <f>COUNTIF(Toernooien!$A$11:$GC$399,C963)</f>
        <v>1</v>
      </c>
      <c r="G963" s="18"/>
      <c r="M963"/>
      <c r="N963"/>
    </row>
    <row r="964" spans="1:14" x14ac:dyDescent="0.15">
      <c r="A964">
        <f>(A963+1)</f>
        <v>963</v>
      </c>
      <c r="B964" s="27" t="s">
        <v>2426</v>
      </c>
      <c r="C964" s="63" t="s">
        <v>2431</v>
      </c>
      <c r="D964" s="37">
        <f>E964+F964</f>
        <v>1</v>
      </c>
      <c r="E964" s="42">
        <f>COUNTIF(Toernooien!$A$11:$GC$399,B964)</f>
        <v>0</v>
      </c>
      <c r="F964" s="44">
        <f>COUNTIF(Toernooien!$A$11:$GC$399,C964)</f>
        <v>1</v>
      </c>
      <c r="G964" s="18"/>
      <c r="M964"/>
      <c r="N964"/>
    </row>
    <row r="965" spans="1:14" x14ac:dyDescent="0.15">
      <c r="A965">
        <f>(A964+1)</f>
        <v>964</v>
      </c>
      <c r="B965" s="27" t="s">
        <v>553</v>
      </c>
      <c r="C965" s="47" t="s">
        <v>1183</v>
      </c>
      <c r="D965" s="37">
        <f>E965+F965</f>
        <v>1</v>
      </c>
      <c r="E965" s="42">
        <f>COUNTIF(Toernooien!$A$11:$GC$399,B965)</f>
        <v>0</v>
      </c>
      <c r="F965" s="44">
        <f>COUNTIF(Toernooien!$A$11:$GC$399,C965)</f>
        <v>1</v>
      </c>
      <c r="G965" s="18"/>
      <c r="M965"/>
      <c r="N965"/>
    </row>
    <row r="966" spans="1:14" x14ac:dyDescent="0.15">
      <c r="A966">
        <f>(A965+1)</f>
        <v>965</v>
      </c>
      <c r="B966" s="27" t="s">
        <v>551</v>
      </c>
      <c r="C966" s="47" t="s">
        <v>898</v>
      </c>
      <c r="D966" s="37">
        <f>E966+F966</f>
        <v>1</v>
      </c>
      <c r="E966" s="42">
        <f>COUNTIF(Toernooien!$A$11:$GC$399,B966)</f>
        <v>0</v>
      </c>
      <c r="F966" s="44">
        <f>COUNTIF(Toernooien!$A$11:$GC$399,C966)</f>
        <v>1</v>
      </c>
      <c r="G966" s="18"/>
      <c r="M966"/>
      <c r="N966"/>
    </row>
    <row r="967" spans="1:14" x14ac:dyDescent="0.15">
      <c r="A967">
        <f>(A966+1)</f>
        <v>966</v>
      </c>
      <c r="B967" s="27" t="s">
        <v>387</v>
      </c>
      <c r="C967" s="47" t="s">
        <v>447</v>
      </c>
      <c r="D967" s="37">
        <f>E967+F967</f>
        <v>1</v>
      </c>
      <c r="E967" s="42">
        <f>COUNTIF(Toernooien!$A$11:$GC$399,B967)</f>
        <v>0</v>
      </c>
      <c r="F967" s="44">
        <f>COUNTIF(Toernooien!$A$11:$GC$399,C967)</f>
        <v>1</v>
      </c>
      <c r="G967" s="18"/>
      <c r="M967"/>
      <c r="N967"/>
    </row>
    <row r="968" spans="1:14" x14ac:dyDescent="0.15">
      <c r="A968">
        <f>(A967+1)</f>
        <v>967</v>
      </c>
      <c r="B968" s="6" t="s">
        <v>3492</v>
      </c>
      <c r="C968" s="47" t="s">
        <v>3484</v>
      </c>
      <c r="D968" s="37">
        <f>E968+F968</f>
        <v>1</v>
      </c>
      <c r="E968" s="42">
        <f>COUNTIF(Toernooien!$A$11:$GC$399,B968)</f>
        <v>0</v>
      </c>
      <c r="F968" s="44">
        <f>COUNTIF(Toernooien!$A$11:$GC$399,C968)</f>
        <v>1</v>
      </c>
      <c r="G968" s="18"/>
      <c r="M968"/>
      <c r="N968"/>
    </row>
    <row r="969" spans="1:14" x14ac:dyDescent="0.15">
      <c r="A969">
        <f>(A968+1)</f>
        <v>968</v>
      </c>
      <c r="B969" s="6" t="s">
        <v>3436</v>
      </c>
      <c r="C969" s="47" t="s">
        <v>3433</v>
      </c>
      <c r="D969" s="37">
        <f>E969+F969</f>
        <v>1</v>
      </c>
      <c r="E969" s="42">
        <f>COUNTIF(Toernooien!$A$11:$GC$399,B969)</f>
        <v>0</v>
      </c>
      <c r="F969" s="44">
        <f>COUNTIF(Toernooien!$A$11:$GC$399,C969)</f>
        <v>1</v>
      </c>
      <c r="G969" s="18"/>
      <c r="M969"/>
      <c r="N969"/>
    </row>
    <row r="970" spans="1:14" x14ac:dyDescent="0.15">
      <c r="A970">
        <f>(A969+1)</f>
        <v>969</v>
      </c>
      <c r="B970" s="6" t="s">
        <v>3436</v>
      </c>
      <c r="C970" s="47" t="s">
        <v>3532</v>
      </c>
      <c r="D970" s="37">
        <f>E970+F970</f>
        <v>1</v>
      </c>
      <c r="E970" s="42">
        <f>COUNTIF(Toernooien!$A$11:$GC$399,B970)</f>
        <v>0</v>
      </c>
      <c r="F970" s="44">
        <f>COUNTIF(Toernooien!$A$11:$GC$399,C970)</f>
        <v>1</v>
      </c>
      <c r="G970" s="18"/>
      <c r="M970"/>
      <c r="N970"/>
    </row>
    <row r="971" spans="1:14" x14ac:dyDescent="0.15">
      <c r="A971">
        <f>(A970+1)</f>
        <v>970</v>
      </c>
      <c r="B971" s="6" t="s">
        <v>3232</v>
      </c>
      <c r="C971" s="47" t="s">
        <v>3224</v>
      </c>
      <c r="D971" s="37">
        <f>E971+F971</f>
        <v>1</v>
      </c>
      <c r="E971" s="42">
        <f>COUNTIF(Toernooien!$A$11:$GC$399,B971)</f>
        <v>0</v>
      </c>
      <c r="F971" s="44">
        <f>COUNTIF(Toernooien!$A$11:$GC$399,C971)</f>
        <v>1</v>
      </c>
      <c r="G971" s="18"/>
      <c r="M971"/>
      <c r="N971"/>
    </row>
    <row r="972" spans="1:14" x14ac:dyDescent="0.15">
      <c r="A972">
        <f>(A971+1)</f>
        <v>971</v>
      </c>
      <c r="B972" s="27" t="s">
        <v>552</v>
      </c>
      <c r="C972" s="47" t="s">
        <v>1755</v>
      </c>
      <c r="D972" s="37">
        <f>E972+F972</f>
        <v>1</v>
      </c>
      <c r="E972" s="42">
        <f>COUNTIF(Toernooien!$A$11:$GC$399,B972)</f>
        <v>0</v>
      </c>
      <c r="F972" s="44">
        <f>COUNTIF(Toernooien!$A$11:$GC$399,C972)</f>
        <v>1</v>
      </c>
      <c r="G972" s="18"/>
      <c r="M972"/>
      <c r="N972"/>
    </row>
    <row r="973" spans="1:14" x14ac:dyDescent="0.15">
      <c r="A973">
        <f>(A972+1)</f>
        <v>972</v>
      </c>
      <c r="B973" s="27" t="s">
        <v>550</v>
      </c>
      <c r="C973" s="47" t="s">
        <v>1432</v>
      </c>
      <c r="D973" s="37">
        <f>E973+F973</f>
        <v>1</v>
      </c>
      <c r="E973" s="42">
        <f>COUNTIF(Toernooien!$A$11:$GC$399,B973)</f>
        <v>0</v>
      </c>
      <c r="F973" s="44">
        <f>COUNTIF(Toernooien!$A$11:$GC$399,C973)</f>
        <v>1</v>
      </c>
      <c r="G973" s="18"/>
      <c r="M973"/>
      <c r="N973"/>
    </row>
    <row r="974" spans="1:14" x14ac:dyDescent="0.15">
      <c r="A974">
        <f>(A973+1)</f>
        <v>973</v>
      </c>
      <c r="B974" s="6" t="s">
        <v>3529</v>
      </c>
      <c r="C974" s="47" t="s">
        <v>3519</v>
      </c>
      <c r="D974" s="37">
        <f>E974+F974</f>
        <v>1</v>
      </c>
      <c r="E974" s="42">
        <f>COUNTIF(Toernooien!$A$11:$GC$399,B974)</f>
        <v>0</v>
      </c>
      <c r="F974" s="44">
        <f>COUNTIF(Toernooien!$A$11:$GC$399,C974)</f>
        <v>1</v>
      </c>
      <c r="G974" s="18"/>
      <c r="M974"/>
      <c r="N974"/>
    </row>
    <row r="975" spans="1:14" x14ac:dyDescent="0.15">
      <c r="A975">
        <f>(A974+1)</f>
        <v>974</v>
      </c>
      <c r="B975" s="27" t="s">
        <v>289</v>
      </c>
      <c r="C975" s="63" t="s">
        <v>290</v>
      </c>
      <c r="D975" s="37">
        <f>E975+F975</f>
        <v>1</v>
      </c>
      <c r="E975" s="42">
        <f>COUNTIF(Toernooien!$A$11:$GC$399,B975)</f>
        <v>0</v>
      </c>
      <c r="F975" s="44">
        <f>COUNTIF(Toernooien!$A$11:$GC$399,C975)</f>
        <v>1</v>
      </c>
      <c r="G975" s="18"/>
      <c r="M975"/>
      <c r="N975"/>
    </row>
    <row r="976" spans="1:14" x14ac:dyDescent="0.15">
      <c r="A976">
        <f>(A975+1)</f>
        <v>975</v>
      </c>
      <c r="B976" s="27" t="s">
        <v>2495</v>
      </c>
      <c r="C976" s="63" t="s">
        <v>2483</v>
      </c>
      <c r="D976" s="37">
        <f>E976+F976</f>
        <v>1</v>
      </c>
      <c r="E976" s="42">
        <f>COUNTIF(Toernooien!$A$11:$GC$399,B976)</f>
        <v>0</v>
      </c>
      <c r="F976" s="44">
        <f>COUNTIF(Toernooien!$A$11:$GC$399,C976)</f>
        <v>1</v>
      </c>
      <c r="G976" s="18"/>
      <c r="M976"/>
      <c r="N976"/>
    </row>
    <row r="977" spans="1:14" x14ac:dyDescent="0.15">
      <c r="A977">
        <f>(A976+1)</f>
        <v>976</v>
      </c>
      <c r="B977" s="27" t="s">
        <v>746</v>
      </c>
      <c r="C977" s="47" t="s">
        <v>745</v>
      </c>
      <c r="D977" s="37">
        <f>E977+F977</f>
        <v>1</v>
      </c>
      <c r="E977" s="42">
        <f>COUNTIF(Toernooien!$A$11:$GC$399,B977)</f>
        <v>0</v>
      </c>
      <c r="F977" s="44">
        <f>COUNTIF(Toernooien!$A$11:$GC$399,C977)</f>
        <v>1</v>
      </c>
      <c r="G977" s="18"/>
      <c r="M977"/>
      <c r="N977"/>
    </row>
    <row r="978" spans="1:14" x14ac:dyDescent="0.15">
      <c r="A978">
        <f>(A977+1)</f>
        <v>977</v>
      </c>
      <c r="B978" t="s">
        <v>2686</v>
      </c>
      <c r="C978" s="47" t="s">
        <v>2681</v>
      </c>
      <c r="D978" s="37">
        <f>E978+F978</f>
        <v>1</v>
      </c>
      <c r="E978" s="42">
        <f>COUNTIF(Toernooien!$A$11:$GC$399,B978)</f>
        <v>0</v>
      </c>
      <c r="F978" s="44">
        <f>COUNTIF(Toernooien!$A$11:$GC$399,C978)</f>
        <v>1</v>
      </c>
      <c r="G978" s="18"/>
      <c r="M978"/>
      <c r="N978"/>
    </row>
    <row r="979" spans="1:14" x14ac:dyDescent="0.15">
      <c r="A979">
        <f>(A978+1)</f>
        <v>978</v>
      </c>
      <c r="B979" s="27" t="s">
        <v>372</v>
      </c>
      <c r="C979" s="47" t="s">
        <v>373</v>
      </c>
      <c r="D979" s="37">
        <f>E979+F979</f>
        <v>1</v>
      </c>
      <c r="E979" s="42">
        <f>COUNTIF(Toernooien!$A$11:$GC$399,B979)</f>
        <v>0</v>
      </c>
      <c r="F979" s="44">
        <f>COUNTIF(Toernooien!$A$11:$GC$399,C979)</f>
        <v>1</v>
      </c>
      <c r="G979" s="18"/>
      <c r="M979"/>
      <c r="N979"/>
    </row>
    <row r="980" spans="1:14" x14ac:dyDescent="0.15">
      <c r="A980">
        <f>(A979+1)</f>
        <v>979</v>
      </c>
      <c r="B980" s="27" t="s">
        <v>549</v>
      </c>
      <c r="C980" s="47" t="s">
        <v>1554</v>
      </c>
      <c r="D980" s="37">
        <f>E980+F980</f>
        <v>1</v>
      </c>
      <c r="E980" s="42">
        <f>COUNTIF(Toernooien!$A$11:$GC$399,B980)</f>
        <v>0</v>
      </c>
      <c r="F980" s="44">
        <f>COUNTIF(Toernooien!$A$11:$GC$399,C980)</f>
        <v>1</v>
      </c>
      <c r="G980" s="18"/>
      <c r="M980"/>
      <c r="N980"/>
    </row>
    <row r="981" spans="1:14" x14ac:dyDescent="0.15">
      <c r="A981">
        <f>(A980+1)</f>
        <v>980</v>
      </c>
      <c r="B981" s="6" t="s">
        <v>3022</v>
      </c>
      <c r="C981" s="47" t="s">
        <v>3021</v>
      </c>
      <c r="D981" s="37">
        <f>E981+F981</f>
        <v>1</v>
      </c>
      <c r="E981" s="42">
        <f>COUNTIF(Toernooien!$A$11:$GC$399,B981)</f>
        <v>0</v>
      </c>
      <c r="F981" s="44">
        <f>COUNTIF(Toernooien!$A$11:$GC$399,C981)</f>
        <v>1</v>
      </c>
      <c r="G981" s="18"/>
      <c r="M981"/>
      <c r="N981"/>
    </row>
    <row r="982" spans="1:14" x14ac:dyDescent="0.15">
      <c r="A982">
        <f>(A981+1)</f>
        <v>981</v>
      </c>
      <c r="B982" s="27" t="s">
        <v>25</v>
      </c>
      <c r="C982" s="63" t="s">
        <v>24</v>
      </c>
      <c r="D982" s="37">
        <f>E982+F982</f>
        <v>1</v>
      </c>
      <c r="E982" s="42">
        <f>COUNTIF(Toernooien!$A$11:$GC$399,B982)</f>
        <v>0</v>
      </c>
      <c r="F982" s="44">
        <f>COUNTIF(Toernooien!$A$11:$GC$399,C982)</f>
        <v>1</v>
      </c>
      <c r="G982" s="18"/>
      <c r="M982"/>
      <c r="N982"/>
    </row>
    <row r="983" spans="1:14" x14ac:dyDescent="0.15">
      <c r="A983">
        <f>(A982+1)</f>
        <v>982</v>
      </c>
      <c r="B983" s="6" t="s">
        <v>3245</v>
      </c>
      <c r="C983" s="47" t="s">
        <v>3239</v>
      </c>
      <c r="D983" s="37">
        <f>E983+F983</f>
        <v>1</v>
      </c>
      <c r="E983" s="42">
        <f>COUNTIF(Toernooien!$A$11:$GC$399,B983)</f>
        <v>0</v>
      </c>
      <c r="F983" s="44">
        <f>COUNTIF(Toernooien!$A$11:$GC$399,C983)</f>
        <v>1</v>
      </c>
      <c r="G983" s="18"/>
      <c r="M983"/>
      <c r="N983"/>
    </row>
    <row r="984" spans="1:14" x14ac:dyDescent="0.15">
      <c r="A984">
        <f>(A983+1)</f>
        <v>983</v>
      </c>
      <c r="B984" s="27" t="s">
        <v>2416</v>
      </c>
      <c r="C984" s="47" t="s">
        <v>2545</v>
      </c>
      <c r="D984" s="37">
        <f>E984+F984</f>
        <v>1</v>
      </c>
      <c r="E984" s="42">
        <f>COUNTIF(Toernooien!$A$11:$GC$399,B984)</f>
        <v>0</v>
      </c>
      <c r="F984" s="44">
        <f>COUNTIF(Toernooien!$A$11:$GC$399,C984)</f>
        <v>1</v>
      </c>
      <c r="G984" s="18"/>
      <c r="M984"/>
      <c r="N984"/>
    </row>
    <row r="985" spans="1:14" x14ac:dyDescent="0.15">
      <c r="A985">
        <f>(A984+1)</f>
        <v>984</v>
      </c>
      <c r="B985" s="6" t="s">
        <v>3449</v>
      </c>
      <c r="C985" s="47" t="s">
        <v>3442</v>
      </c>
      <c r="D985" s="37">
        <f>E985+F985</f>
        <v>1</v>
      </c>
      <c r="E985" s="42">
        <f>COUNTIF(Toernooien!$A$11:$GC$399,B985)</f>
        <v>0</v>
      </c>
      <c r="F985" s="44">
        <f>COUNTIF(Toernooien!$A$11:$GC$399,C985)</f>
        <v>1</v>
      </c>
      <c r="G985" s="18"/>
      <c r="M985"/>
      <c r="N985"/>
    </row>
    <row r="986" spans="1:14" x14ac:dyDescent="0.15">
      <c r="A986">
        <f>(A985+1)</f>
        <v>985</v>
      </c>
      <c r="B986" s="6" t="s">
        <v>3462</v>
      </c>
      <c r="C986" s="47" t="s">
        <v>3455</v>
      </c>
      <c r="D986" s="37">
        <f>E986+F986</f>
        <v>1</v>
      </c>
      <c r="E986" s="42">
        <f>COUNTIF(Toernooien!$A$11:$GC$399,B986)</f>
        <v>0</v>
      </c>
      <c r="F986" s="44">
        <f>COUNTIF(Toernooien!$A$11:$GC$399,C986)</f>
        <v>1</v>
      </c>
      <c r="G986" s="18"/>
      <c r="M986"/>
      <c r="N986"/>
    </row>
    <row r="987" spans="1:14" x14ac:dyDescent="0.15">
      <c r="A987">
        <f>(A986+1)</f>
        <v>986</v>
      </c>
      <c r="B987" s="27" t="s">
        <v>376</v>
      </c>
      <c r="C987" s="47" t="s">
        <v>480</v>
      </c>
      <c r="D987" s="37">
        <f>E987+F987</f>
        <v>1</v>
      </c>
      <c r="E987" s="42">
        <f>COUNTIF(Toernooien!$A$11:$GC$399,B987)</f>
        <v>0</v>
      </c>
      <c r="F987" s="44">
        <f>COUNTIF(Toernooien!$A$11:$GC$399,C987)</f>
        <v>1</v>
      </c>
      <c r="G987" s="18"/>
      <c r="M987"/>
      <c r="N987"/>
    </row>
    <row r="988" spans="1:14" x14ac:dyDescent="0.15">
      <c r="A988">
        <f>(A987+1)</f>
        <v>987</v>
      </c>
      <c r="B988" s="6" t="s">
        <v>3036</v>
      </c>
      <c r="C988" s="47" t="s">
        <v>3032</v>
      </c>
      <c r="D988" s="37">
        <f>E988+F988</f>
        <v>1</v>
      </c>
      <c r="E988" s="42">
        <f>COUNTIF(Toernooien!$A$11:$GC$399,B988)</f>
        <v>0</v>
      </c>
      <c r="F988" s="44">
        <f>COUNTIF(Toernooien!$A$11:$GC$399,C988)</f>
        <v>1</v>
      </c>
      <c r="G988" s="18"/>
      <c r="M988"/>
      <c r="N988"/>
    </row>
    <row r="989" spans="1:14" x14ac:dyDescent="0.15">
      <c r="A989">
        <f>(A988+1)</f>
        <v>988</v>
      </c>
      <c r="B989" s="27" t="s">
        <v>539</v>
      </c>
      <c r="C989" s="47" t="s">
        <v>800</v>
      </c>
      <c r="D989" s="37">
        <f>E989+F989</f>
        <v>1</v>
      </c>
      <c r="E989" s="42">
        <f>COUNTIF(Toernooien!$A$11:$GC$399,B989)</f>
        <v>0</v>
      </c>
      <c r="F989" s="44">
        <f>COUNTIF(Toernooien!$A$11:$GC$399,C989)</f>
        <v>1</v>
      </c>
      <c r="G989" s="18"/>
      <c r="M989"/>
      <c r="N989"/>
    </row>
    <row r="990" spans="1:14" x14ac:dyDescent="0.15">
      <c r="A990">
        <f>(A989+1)</f>
        <v>989</v>
      </c>
      <c r="B990" s="6" t="s">
        <v>3446</v>
      </c>
      <c r="C990" s="47" t="s">
        <v>3438</v>
      </c>
      <c r="D990" s="37">
        <f>E990+F990</f>
        <v>1</v>
      </c>
      <c r="E990" s="42">
        <f>COUNTIF(Toernooien!$A$11:$GC$399,B990)</f>
        <v>0</v>
      </c>
      <c r="F990" s="44">
        <f>COUNTIF(Toernooien!$A$11:$GC$399,C990)</f>
        <v>1</v>
      </c>
      <c r="G990" s="18"/>
      <c r="M990"/>
      <c r="N990"/>
    </row>
    <row r="991" spans="1:14" x14ac:dyDescent="0.15">
      <c r="A991">
        <f>(A990+1)</f>
        <v>990</v>
      </c>
      <c r="B991" s="27" t="s">
        <v>1450</v>
      </c>
      <c r="C991" s="47" t="s">
        <v>1561</v>
      </c>
      <c r="D991" s="37">
        <f>E991+F991</f>
        <v>1</v>
      </c>
      <c r="E991" s="42">
        <f>COUNTIF(Toernooien!$A$11:$GC$399,B991)</f>
        <v>0</v>
      </c>
      <c r="F991" s="44">
        <f>COUNTIF(Toernooien!$A$11:$GC$399,C991)</f>
        <v>1</v>
      </c>
      <c r="G991" s="18"/>
      <c r="M991"/>
      <c r="N991"/>
    </row>
    <row r="992" spans="1:14" x14ac:dyDescent="0.15">
      <c r="A992">
        <f>(A991+1)</f>
        <v>991</v>
      </c>
      <c r="B992" s="27" t="s">
        <v>375</v>
      </c>
      <c r="C992" s="47" t="s">
        <v>337</v>
      </c>
      <c r="D992" s="37">
        <f>E992+F992</f>
        <v>1</v>
      </c>
      <c r="E992" s="42">
        <f>COUNTIF(Toernooien!$A$11:$GC$399,B992)</f>
        <v>0</v>
      </c>
      <c r="F992" s="44">
        <f>COUNTIF(Toernooien!$A$11:$GC$399,C992)</f>
        <v>1</v>
      </c>
      <c r="M992"/>
      <c r="N992"/>
    </row>
    <row r="993" spans="1:14" x14ac:dyDescent="0.15">
      <c r="A993">
        <f>(A992+1)</f>
        <v>992</v>
      </c>
      <c r="B993" s="6" t="s">
        <v>3150</v>
      </c>
      <c r="C993" s="47" t="s">
        <v>3147</v>
      </c>
      <c r="D993" s="37">
        <f>E993+F993</f>
        <v>1</v>
      </c>
      <c r="E993" s="42">
        <f>COUNTIF(Toernooien!$A$11:$GC$399,B993)</f>
        <v>0</v>
      </c>
      <c r="F993" s="44">
        <f>COUNTIF(Toernooien!$A$11:$GC$399,C993)</f>
        <v>1</v>
      </c>
      <c r="G993" s="18"/>
      <c r="M993"/>
      <c r="N993"/>
    </row>
    <row r="994" spans="1:14" x14ac:dyDescent="0.15">
      <c r="A994">
        <f>(A993+1)</f>
        <v>993</v>
      </c>
      <c r="B994" s="27" t="s">
        <v>1236</v>
      </c>
      <c r="C994" s="47" t="s">
        <v>1350</v>
      </c>
      <c r="D994" s="37">
        <f>E994+F994</f>
        <v>1</v>
      </c>
      <c r="E994" s="42">
        <f>COUNTIF(Toernooien!$A$11:$GC$399,B994)</f>
        <v>0</v>
      </c>
      <c r="F994" s="44">
        <f>COUNTIF(Toernooien!$A$11:$GC$399,C994)</f>
        <v>1</v>
      </c>
      <c r="M994"/>
      <c r="N994"/>
    </row>
    <row r="995" spans="1:14" x14ac:dyDescent="0.15">
      <c r="A995">
        <f>(A994+1)</f>
        <v>994</v>
      </c>
      <c r="B995" s="27" t="s">
        <v>571</v>
      </c>
      <c r="C995" s="47" t="s">
        <v>543</v>
      </c>
      <c r="D995" s="37">
        <f>E995+F995</f>
        <v>1</v>
      </c>
      <c r="E995" s="42">
        <f>COUNTIF(Toernooien!$A$11:$GC$399,B995)</f>
        <v>0</v>
      </c>
      <c r="F995" s="44">
        <f>COUNTIF(Toernooien!$A$11:$GC$399,C995)</f>
        <v>1</v>
      </c>
      <c r="G995" s="18"/>
      <c r="M995"/>
      <c r="N995"/>
    </row>
    <row r="996" spans="1:14" x14ac:dyDescent="0.15">
      <c r="A996">
        <f>(A995+1)</f>
        <v>995</v>
      </c>
      <c r="B996" s="27" t="s">
        <v>1042</v>
      </c>
      <c r="C996" s="47" t="s">
        <v>1199</v>
      </c>
      <c r="D996" s="37">
        <f>E996+F996</f>
        <v>1</v>
      </c>
      <c r="E996" s="42">
        <f>COUNTIF(Toernooien!$A$11:$GC$399,B996)</f>
        <v>0</v>
      </c>
      <c r="F996" s="44">
        <f>COUNTIF(Toernooien!$A$11:$GC$399,C996)</f>
        <v>1</v>
      </c>
      <c r="G996" s="18"/>
      <c r="M996"/>
      <c r="N996"/>
    </row>
    <row r="997" spans="1:14" x14ac:dyDescent="0.15">
      <c r="A997">
        <f>(A996+1)</f>
        <v>996</v>
      </c>
      <c r="B997" s="27" t="s">
        <v>90</v>
      </c>
      <c r="C997" s="63" t="s">
        <v>177</v>
      </c>
      <c r="D997" s="37">
        <f>E997+F997</f>
        <v>1</v>
      </c>
      <c r="E997" s="42">
        <f>COUNTIF(Toernooien!$A$11:$GC$399,B997)</f>
        <v>0</v>
      </c>
      <c r="F997" s="44">
        <f>COUNTIF(Toernooien!$A$11:$GC$399,C997)</f>
        <v>1</v>
      </c>
      <c r="G997" s="18"/>
      <c r="M997"/>
      <c r="N997"/>
    </row>
    <row r="998" spans="1:14" x14ac:dyDescent="0.15">
      <c r="A998">
        <f>(A997+1)</f>
        <v>997</v>
      </c>
      <c r="B998" s="27" t="s">
        <v>894</v>
      </c>
      <c r="C998" s="47" t="s">
        <v>908</v>
      </c>
      <c r="D998" s="37">
        <f>E998+F998</f>
        <v>1</v>
      </c>
      <c r="E998" s="42">
        <f>COUNTIF(Toernooien!$A$11:$GC$399,B998)</f>
        <v>0</v>
      </c>
      <c r="F998" s="44">
        <f>COUNTIF(Toernooien!$A$11:$GC$399,C998)</f>
        <v>1</v>
      </c>
      <c r="G998" s="18" t="s">
        <v>1863</v>
      </c>
      <c r="M998"/>
      <c r="N998"/>
    </row>
    <row r="999" spans="1:14" x14ac:dyDescent="0.15">
      <c r="A999">
        <f>(A998+1)</f>
        <v>998</v>
      </c>
      <c r="B999" t="s">
        <v>2910</v>
      </c>
      <c r="C999" s="47" t="s">
        <v>2903</v>
      </c>
      <c r="D999" s="37">
        <f>E999+F999</f>
        <v>1</v>
      </c>
      <c r="E999" s="42">
        <f>COUNTIF(Toernooien!$A$11:$GC$399,B999)</f>
        <v>0</v>
      </c>
      <c r="F999" s="44">
        <f>COUNTIF(Toernooien!$A$11:$GC$399,C999)</f>
        <v>1</v>
      </c>
      <c r="G999" s="18"/>
      <c r="M999"/>
      <c r="N999"/>
    </row>
    <row r="1000" spans="1:14" x14ac:dyDescent="0.15">
      <c r="A1000">
        <f>(A999+1)</f>
        <v>999</v>
      </c>
      <c r="B1000" s="27" t="s">
        <v>892</v>
      </c>
      <c r="C1000" s="47" t="s">
        <v>1607</v>
      </c>
      <c r="D1000" s="37">
        <f>E1000+F1000</f>
        <v>1</v>
      </c>
      <c r="E1000" s="42">
        <f>COUNTIF(Toernooien!$A$11:$GC$399,B1000)</f>
        <v>0</v>
      </c>
      <c r="F1000" s="44">
        <f>COUNTIF(Toernooien!$A$11:$GC$399,C1000)</f>
        <v>1</v>
      </c>
      <c r="G1000" s="18"/>
      <c r="M1000"/>
      <c r="N1000"/>
    </row>
    <row r="1001" spans="1:14" x14ac:dyDescent="0.15">
      <c r="A1001">
        <f>(A1000+1)</f>
        <v>1000</v>
      </c>
      <c r="B1001" t="s">
        <v>2950</v>
      </c>
      <c r="C1001" s="47" t="s">
        <v>2940</v>
      </c>
      <c r="D1001" s="37">
        <f>E1001+F1001</f>
        <v>1</v>
      </c>
      <c r="E1001" s="42">
        <f>COUNTIF(Toernooien!$A$11:$GC$399,B1001)</f>
        <v>0</v>
      </c>
      <c r="F1001" s="44">
        <f>COUNTIF(Toernooien!$A$11:$GC$399,C1001)</f>
        <v>1</v>
      </c>
      <c r="G1001" s="18"/>
      <c r="M1001"/>
      <c r="N1001"/>
    </row>
    <row r="1002" spans="1:14" x14ac:dyDescent="0.15">
      <c r="A1002">
        <f>(A1001+1)</f>
        <v>1001</v>
      </c>
      <c r="B1002" s="6" t="s">
        <v>3419</v>
      </c>
      <c r="C1002" s="47" t="s">
        <v>3420</v>
      </c>
      <c r="D1002" s="37">
        <f>E1002+F1002</f>
        <v>1</v>
      </c>
      <c r="E1002" s="42">
        <f>COUNTIF(Toernooien!$A$11:$GC$399,B1002)</f>
        <v>0</v>
      </c>
      <c r="F1002" s="44">
        <f>COUNTIF(Toernooien!$A$11:$GC$399,C1002)</f>
        <v>1</v>
      </c>
      <c r="G1002" s="18"/>
      <c r="M1002"/>
      <c r="N1002"/>
    </row>
    <row r="1003" spans="1:14" x14ac:dyDescent="0.15">
      <c r="A1003">
        <f>(A1002+1)</f>
        <v>1002</v>
      </c>
      <c r="B1003" s="6" t="s">
        <v>3078</v>
      </c>
      <c r="C1003" s="47" t="s">
        <v>3074</v>
      </c>
      <c r="D1003" s="37">
        <f>E1003+F1003</f>
        <v>1</v>
      </c>
      <c r="E1003" s="42">
        <f>COUNTIF(Toernooien!$A$11:$GC$399,B1003)</f>
        <v>0</v>
      </c>
      <c r="F1003" s="44">
        <f>COUNTIF(Toernooien!$A$11:$GC$399,C1003)</f>
        <v>1</v>
      </c>
      <c r="G1003" s="18"/>
      <c r="M1003"/>
      <c r="N1003"/>
    </row>
    <row r="1004" spans="1:14" x14ac:dyDescent="0.15">
      <c r="A1004">
        <f>(A1003+1)</f>
        <v>1003</v>
      </c>
      <c r="B1004" s="27" t="s">
        <v>729</v>
      </c>
      <c r="C1004" s="47" t="s">
        <v>1716</v>
      </c>
      <c r="D1004" s="37">
        <f>E1004+F1004</f>
        <v>1</v>
      </c>
      <c r="E1004" s="42">
        <f>COUNTIF(Toernooien!$A$11:$GC$399,B1004)</f>
        <v>0</v>
      </c>
      <c r="F1004" s="44">
        <f>COUNTIF(Toernooien!$A$11:$GC$399,C1004)</f>
        <v>1</v>
      </c>
      <c r="G1004" s="18"/>
      <c r="M1004"/>
      <c r="N1004"/>
    </row>
    <row r="1005" spans="1:14" x14ac:dyDescent="0.15">
      <c r="A1005">
        <f>(A1004+1)</f>
        <v>1004</v>
      </c>
      <c r="B1005" s="6" t="s">
        <v>3545</v>
      </c>
      <c r="C1005" s="47" t="s">
        <v>3537</v>
      </c>
      <c r="D1005" s="37">
        <f>E1005+F1005</f>
        <v>1</v>
      </c>
      <c r="E1005" s="42">
        <f>COUNTIF(Toernooien!$A$11:$GC$399,B1005)</f>
        <v>0</v>
      </c>
      <c r="F1005" s="44">
        <f>COUNTIF(Toernooien!$A$11:$GC$399,C1005)</f>
        <v>1</v>
      </c>
      <c r="G1005" s="18"/>
      <c r="M1005"/>
      <c r="N1005"/>
    </row>
    <row r="1006" spans="1:14" x14ac:dyDescent="0.15">
      <c r="A1006">
        <f>(A1005+1)</f>
        <v>1005</v>
      </c>
      <c r="B1006" s="6" t="s">
        <v>3184</v>
      </c>
      <c r="C1006" s="47" t="s">
        <v>3183</v>
      </c>
      <c r="D1006" s="37">
        <f>E1006+F1006</f>
        <v>1</v>
      </c>
      <c r="E1006" s="42">
        <f>COUNTIF(Toernooien!$A$11:$GC$399,B1006)</f>
        <v>0</v>
      </c>
      <c r="F1006" s="44">
        <f>COUNTIF(Toernooien!$A$11:$GC$399,C1006)</f>
        <v>1</v>
      </c>
      <c r="G1006" s="18"/>
      <c r="M1006"/>
      <c r="N1006"/>
    </row>
    <row r="1007" spans="1:14" x14ac:dyDescent="0.15">
      <c r="A1007">
        <f>(A1006+1)</f>
        <v>1006</v>
      </c>
      <c r="B1007" s="27" t="s">
        <v>1117</v>
      </c>
      <c r="C1007" s="47" t="s">
        <v>976</v>
      </c>
      <c r="D1007" s="37">
        <f>E1007+F1007</f>
        <v>1</v>
      </c>
      <c r="E1007" s="42">
        <f>COUNTIF(Toernooien!$A$11:$GC$399,B1007)</f>
        <v>0</v>
      </c>
      <c r="F1007" s="44">
        <f>COUNTIF(Toernooien!$A$11:$GC$399,C1007)</f>
        <v>1</v>
      </c>
      <c r="G1007" s="18"/>
      <c r="M1007"/>
      <c r="N1007"/>
    </row>
    <row r="1008" spans="1:14" x14ac:dyDescent="0.15">
      <c r="A1008">
        <f>(A1007+1)</f>
        <v>1007</v>
      </c>
      <c r="B1008" s="6" t="s">
        <v>3528</v>
      </c>
      <c r="C1008" s="47" t="s">
        <v>3518</v>
      </c>
      <c r="D1008" s="37">
        <f>E1008+F1008</f>
        <v>1</v>
      </c>
      <c r="E1008" s="42">
        <f>COUNTIF(Toernooien!$A$11:$GC$399,B1008)</f>
        <v>0</v>
      </c>
      <c r="F1008" s="44">
        <f>COUNTIF(Toernooien!$A$11:$GC$399,C1008)</f>
        <v>1</v>
      </c>
      <c r="G1008" s="18"/>
      <c r="M1008"/>
      <c r="N1008"/>
    </row>
    <row r="1009" spans="1:14" x14ac:dyDescent="0.15">
      <c r="A1009">
        <f>(A1008+1)</f>
        <v>1008</v>
      </c>
      <c r="B1009" s="27" t="s">
        <v>968</v>
      </c>
      <c r="C1009" s="47" t="s">
        <v>1342</v>
      </c>
      <c r="D1009" s="37">
        <f>E1009+F1009</f>
        <v>1</v>
      </c>
      <c r="E1009" s="42">
        <f>COUNTIF(Toernooien!$A$11:$GC$399,B1009)</f>
        <v>0</v>
      </c>
      <c r="F1009" s="44">
        <f>COUNTIF(Toernooien!$A$11:$GC$399,C1009)</f>
        <v>1</v>
      </c>
      <c r="G1009" s="18"/>
      <c r="M1009"/>
      <c r="N1009"/>
    </row>
    <row r="1010" spans="1:14" x14ac:dyDescent="0.15">
      <c r="A1010">
        <f>(A1009+1)</f>
        <v>1009</v>
      </c>
      <c r="B1010" s="27" t="s">
        <v>1074</v>
      </c>
      <c r="C1010" s="47" t="s">
        <v>1965</v>
      </c>
      <c r="D1010" s="37">
        <f>E1010+F1010</f>
        <v>1</v>
      </c>
      <c r="E1010" s="42">
        <f>COUNTIF(Toernooien!$A$11:$GC$399,B1010)</f>
        <v>0</v>
      </c>
      <c r="F1010" s="44">
        <f>COUNTIF(Toernooien!$A$11:$GC$399,C1010)</f>
        <v>1</v>
      </c>
      <c r="G1010" s="18"/>
      <c r="M1010"/>
      <c r="N1010"/>
    </row>
    <row r="1011" spans="1:14" x14ac:dyDescent="0.15">
      <c r="A1011">
        <f>(A1010+1)</f>
        <v>1010</v>
      </c>
      <c r="B1011" s="6" t="s">
        <v>3062</v>
      </c>
      <c r="C1011" s="47" t="s">
        <v>3057</v>
      </c>
      <c r="D1011" s="37">
        <f>E1011+F1011</f>
        <v>1</v>
      </c>
      <c r="E1011" s="42">
        <f>COUNTIF(Toernooien!$A$11:$GC$399,B1011)</f>
        <v>0</v>
      </c>
      <c r="F1011" s="44">
        <f>COUNTIF(Toernooien!$A$11:$GC$399,C1011)</f>
        <v>1</v>
      </c>
      <c r="G1011" s="18"/>
      <c r="M1011"/>
      <c r="N1011"/>
    </row>
    <row r="1012" spans="1:14" x14ac:dyDescent="0.15">
      <c r="A1012">
        <f>(A1011+1)</f>
        <v>1011</v>
      </c>
      <c r="B1012" s="6" t="s">
        <v>3051</v>
      </c>
      <c r="C1012" s="47" t="s">
        <v>3046</v>
      </c>
      <c r="D1012" s="37">
        <f>E1012+F1012</f>
        <v>1</v>
      </c>
      <c r="E1012" s="42">
        <f>COUNTIF(Toernooien!$A$11:$GC$399,B1012)</f>
        <v>0</v>
      </c>
      <c r="F1012" s="44">
        <f>COUNTIF(Toernooien!$A$11:$GC$399,C1012)</f>
        <v>1</v>
      </c>
      <c r="G1012" s="18"/>
      <c r="M1012"/>
      <c r="N1012"/>
    </row>
    <row r="1013" spans="1:14" x14ac:dyDescent="0.15">
      <c r="A1013">
        <f>(A1012+1)</f>
        <v>1012</v>
      </c>
      <c r="B1013" s="27" t="s">
        <v>960</v>
      </c>
      <c r="C1013" s="63" t="s">
        <v>961</v>
      </c>
      <c r="D1013" s="37">
        <f>E1013+F1013</f>
        <v>1</v>
      </c>
      <c r="E1013" s="42">
        <f>COUNTIF(Toernooien!$A$11:$GC$399,B1013)</f>
        <v>0</v>
      </c>
      <c r="F1013" s="44">
        <f>COUNTIF(Toernooien!$A$11:$GC$399,C1013)</f>
        <v>1</v>
      </c>
      <c r="G1013" s="18"/>
      <c r="M1013"/>
      <c r="N1013"/>
    </row>
    <row r="1014" spans="1:14" x14ac:dyDescent="0.15">
      <c r="A1014">
        <f>(A1013+1)</f>
        <v>1013</v>
      </c>
      <c r="B1014" s="27" t="s">
        <v>2536</v>
      </c>
      <c r="C1014" s="63" t="s">
        <v>2529</v>
      </c>
      <c r="D1014" s="37">
        <f>E1014+F1014</f>
        <v>1</v>
      </c>
      <c r="E1014" s="42">
        <f>COUNTIF(Toernooien!$A$11:$GC$399,B1014)</f>
        <v>0</v>
      </c>
      <c r="F1014" s="44">
        <f>COUNTIF(Toernooien!$A$11:$GC$399,C1014)</f>
        <v>1</v>
      </c>
      <c r="G1014" s="18"/>
      <c r="M1014"/>
      <c r="N1014"/>
    </row>
    <row r="1015" spans="1:14" x14ac:dyDescent="0.15">
      <c r="A1015">
        <f>(A1014+1)</f>
        <v>1014</v>
      </c>
      <c r="B1015" s="27" t="s">
        <v>1446</v>
      </c>
      <c r="C1015" s="47" t="s">
        <v>1358</v>
      </c>
      <c r="D1015" s="37">
        <f>E1015+F1015</f>
        <v>1</v>
      </c>
      <c r="E1015" s="42">
        <f>COUNTIF(Toernooien!$A$11:$GC$399,B1015)</f>
        <v>0</v>
      </c>
      <c r="F1015" s="44">
        <f>COUNTIF(Toernooien!$A$11:$GC$399,C1015)</f>
        <v>1</v>
      </c>
      <c r="G1015" s="18"/>
      <c r="M1015"/>
      <c r="N1015"/>
    </row>
    <row r="1016" spans="1:14" x14ac:dyDescent="0.15">
      <c r="A1016">
        <f>(A1015+1)</f>
        <v>1015</v>
      </c>
      <c r="B1016" s="6" t="s">
        <v>3070</v>
      </c>
      <c r="C1016" s="47" t="s">
        <v>3066</v>
      </c>
      <c r="D1016" s="37">
        <f>E1016+F1016</f>
        <v>1</v>
      </c>
      <c r="E1016" s="42">
        <f>COUNTIF(Toernooien!$A$11:$GC$399,B1016)</f>
        <v>0</v>
      </c>
      <c r="F1016" s="44">
        <f>COUNTIF(Toernooien!$A$11:$GC$399,C1016)</f>
        <v>1</v>
      </c>
      <c r="G1016" s="18"/>
      <c r="M1016"/>
      <c r="N1016"/>
    </row>
    <row r="1017" spans="1:14" x14ac:dyDescent="0.15">
      <c r="A1017">
        <f>(A1016+1)</f>
        <v>1016</v>
      </c>
      <c r="B1017" s="6" t="s">
        <v>3043</v>
      </c>
      <c r="C1017" s="47" t="s">
        <v>3041</v>
      </c>
      <c r="D1017" s="37">
        <f>E1017+F1017</f>
        <v>1</v>
      </c>
      <c r="E1017" s="42">
        <f>COUNTIF(Toernooien!$A$11:$GC$399,B1017)</f>
        <v>0</v>
      </c>
      <c r="F1017" s="44">
        <f>COUNTIF(Toernooien!$A$11:$GC$399,C1017)</f>
        <v>1</v>
      </c>
      <c r="G1017" s="18"/>
      <c r="M1017"/>
      <c r="N1017"/>
    </row>
    <row r="1018" spans="1:14" x14ac:dyDescent="0.15">
      <c r="A1018">
        <f>(A1017+1)</f>
        <v>1017</v>
      </c>
      <c r="B1018" s="6" t="s">
        <v>3029</v>
      </c>
      <c r="C1018" s="47" t="s">
        <v>3024</v>
      </c>
      <c r="D1018" s="37">
        <f>E1018+F1018</f>
        <v>1</v>
      </c>
      <c r="E1018" s="42">
        <f>COUNTIF(Toernooien!$A$11:$GC$399,B1018)</f>
        <v>0</v>
      </c>
      <c r="F1018" s="44">
        <f>COUNTIF(Toernooien!$A$11:$GC$399,C1018)</f>
        <v>1</v>
      </c>
      <c r="G1018" s="18"/>
      <c r="M1018"/>
      <c r="N1018"/>
    </row>
    <row r="1019" spans="1:14" x14ac:dyDescent="0.15">
      <c r="A1019">
        <f>(A1018+1)</f>
        <v>1018</v>
      </c>
      <c r="B1019" s="6" t="s">
        <v>3079</v>
      </c>
      <c r="C1019" s="47" t="s">
        <v>3075</v>
      </c>
      <c r="D1019" s="37">
        <f>E1019+F1019</f>
        <v>1</v>
      </c>
      <c r="E1019" s="42">
        <f>COUNTIF(Toernooien!$A$11:$GC$399,B1019)</f>
        <v>0</v>
      </c>
      <c r="F1019" s="44">
        <f>COUNTIF(Toernooien!$A$11:$GC$399,C1019)</f>
        <v>1</v>
      </c>
      <c r="G1019" s="18"/>
      <c r="M1019"/>
      <c r="N1019"/>
    </row>
    <row r="1020" spans="1:14" x14ac:dyDescent="0.15">
      <c r="A1020">
        <f>(A1019+1)</f>
        <v>1019</v>
      </c>
      <c r="B1020" s="27" t="s">
        <v>1115</v>
      </c>
      <c r="C1020" s="47" t="s">
        <v>973</v>
      </c>
      <c r="D1020" s="37">
        <f>E1020+F1020</f>
        <v>1</v>
      </c>
      <c r="E1020" s="42">
        <f>COUNTIF(Toernooien!$A$11:$GC$399,B1020)</f>
        <v>0</v>
      </c>
      <c r="F1020" s="44">
        <f>COUNTIF(Toernooien!$A$11:$GC$399,C1020)</f>
        <v>1</v>
      </c>
      <c r="G1020" s="18"/>
      <c r="M1020"/>
      <c r="N1020"/>
    </row>
    <row r="1021" spans="1:14" x14ac:dyDescent="0.15">
      <c r="A1021">
        <f>(A1020+1)</f>
        <v>1020</v>
      </c>
      <c r="B1021" t="s">
        <v>2880</v>
      </c>
      <c r="C1021" s="47" t="s">
        <v>2872</v>
      </c>
      <c r="D1021" s="37">
        <f>E1021+F1021</f>
        <v>1</v>
      </c>
      <c r="E1021" s="42">
        <f>COUNTIF(Toernooien!$A$11:$GC$399,B1021)</f>
        <v>0</v>
      </c>
      <c r="F1021" s="44">
        <f>COUNTIF(Toernooien!$A$11:$GC$399,C1021)</f>
        <v>1</v>
      </c>
      <c r="G1021" s="18"/>
      <c r="M1021"/>
      <c r="N1021"/>
    </row>
    <row r="1022" spans="1:14" x14ac:dyDescent="0.15">
      <c r="A1022">
        <f>(A1021+1)</f>
        <v>1021</v>
      </c>
      <c r="B1022" s="27" t="s">
        <v>891</v>
      </c>
      <c r="C1022" s="47" t="s">
        <v>1285</v>
      </c>
      <c r="D1022" s="37">
        <f>E1022+F1022</f>
        <v>1</v>
      </c>
      <c r="E1022" s="42">
        <f>COUNTIF(Toernooien!$A$11:$GC$399,B1022)</f>
        <v>0</v>
      </c>
      <c r="F1022" s="44">
        <f>COUNTIF(Toernooien!$A$11:$GC$399,C1022)</f>
        <v>1</v>
      </c>
      <c r="G1022" s="18"/>
      <c r="M1022"/>
      <c r="N1022"/>
    </row>
    <row r="1023" spans="1:14" x14ac:dyDescent="0.15">
      <c r="A1023">
        <f>(A1022+1)</f>
        <v>1022</v>
      </c>
      <c r="B1023" s="27" t="s">
        <v>547</v>
      </c>
      <c r="C1023" s="47" t="s">
        <v>1483</v>
      </c>
      <c r="D1023" s="37">
        <f>E1023+F1023</f>
        <v>1</v>
      </c>
      <c r="E1023" s="42">
        <f>COUNTIF(Toernooien!$A$11:$GC$399,B1023)</f>
        <v>0</v>
      </c>
      <c r="F1023" s="44">
        <f>COUNTIF(Toernooien!$A$11:$GC$399,C1023)</f>
        <v>1</v>
      </c>
      <c r="G1023" s="18"/>
      <c r="M1023"/>
      <c r="N1023"/>
    </row>
    <row r="1024" spans="1:14" x14ac:dyDescent="0.15">
      <c r="A1024">
        <f>(A1023+1)</f>
        <v>1023</v>
      </c>
      <c r="B1024" s="27" t="s">
        <v>1170</v>
      </c>
      <c r="C1024" s="47" t="s">
        <v>1143</v>
      </c>
      <c r="D1024" s="37">
        <f>E1024+F1024</f>
        <v>1</v>
      </c>
      <c r="E1024" s="42">
        <f>COUNTIF(Toernooien!$A$11:$GC$399,B1024)</f>
        <v>0</v>
      </c>
      <c r="F1024" s="44">
        <f>COUNTIF(Toernooien!$A$11:$GC$399,C1024)</f>
        <v>1</v>
      </c>
      <c r="G1024" s="18"/>
      <c r="M1024"/>
      <c r="N1024"/>
    </row>
    <row r="1025" spans="1:14" x14ac:dyDescent="0.15">
      <c r="A1025">
        <f>(A1024+1)</f>
        <v>1024</v>
      </c>
      <c r="B1025" s="27" t="s">
        <v>895</v>
      </c>
      <c r="C1025" s="47" t="s">
        <v>1100</v>
      </c>
      <c r="D1025" s="37">
        <f>E1025+F1025</f>
        <v>1</v>
      </c>
      <c r="E1025" s="42">
        <f>COUNTIF(Toernooien!$A$11:$GC$399,B1025)</f>
        <v>0</v>
      </c>
      <c r="F1025" s="44">
        <f>COUNTIF(Toernooien!$A$11:$GC$399,C1025)</f>
        <v>1</v>
      </c>
      <c r="G1025" s="18"/>
      <c r="M1025"/>
      <c r="N1025"/>
    </row>
    <row r="1026" spans="1:14" x14ac:dyDescent="0.15">
      <c r="A1026">
        <f>(A1025+1)</f>
        <v>1025</v>
      </c>
      <c r="B1026" s="27" t="s">
        <v>2446</v>
      </c>
      <c r="C1026" s="63" t="s">
        <v>2440</v>
      </c>
      <c r="D1026" s="37">
        <f>E1026+F1026</f>
        <v>1</v>
      </c>
      <c r="E1026" s="42">
        <f>COUNTIF(Toernooien!$A$11:$GC$399,B1026)</f>
        <v>0</v>
      </c>
      <c r="F1026" s="44">
        <f>COUNTIF(Toernooien!$A$11:$GC$399,C1026)</f>
        <v>1</v>
      </c>
      <c r="G1026" s="18"/>
      <c r="M1026"/>
      <c r="N1026"/>
    </row>
    <row r="1027" spans="1:14" x14ac:dyDescent="0.15">
      <c r="A1027">
        <f>(A1026+1)</f>
        <v>1026</v>
      </c>
      <c r="B1027" s="27" t="s">
        <v>1080</v>
      </c>
      <c r="C1027" s="47" t="s">
        <v>1465</v>
      </c>
      <c r="D1027" s="37">
        <f>E1027+F1027</f>
        <v>1</v>
      </c>
      <c r="E1027" s="42">
        <f>COUNTIF(Toernooien!$A$11:$GC$399,B1027)</f>
        <v>0</v>
      </c>
      <c r="F1027" s="44">
        <f>COUNTIF(Toernooien!$A$11:$GC$399,C1027)</f>
        <v>1</v>
      </c>
      <c r="G1027" s="18"/>
      <c r="M1027"/>
      <c r="N1027"/>
    </row>
    <row r="1028" spans="1:14" x14ac:dyDescent="0.15">
      <c r="A1028">
        <f>(A1027+1)</f>
        <v>1027</v>
      </c>
      <c r="B1028" s="27" t="s">
        <v>889</v>
      </c>
      <c r="C1028" s="47" t="s">
        <v>1410</v>
      </c>
      <c r="D1028" s="37">
        <f>E1028+F1028</f>
        <v>1</v>
      </c>
      <c r="E1028" s="42">
        <f>COUNTIF(Toernooien!$A$11:$GC$399,B1028)</f>
        <v>0</v>
      </c>
      <c r="F1028" s="44">
        <f>COUNTIF(Toernooien!$A$11:$GC$399,C1028)</f>
        <v>1</v>
      </c>
      <c r="G1028" s="18"/>
      <c r="M1028"/>
      <c r="N1028"/>
    </row>
    <row r="1029" spans="1:14" x14ac:dyDescent="0.15">
      <c r="A1029">
        <f>(A1028+1)</f>
        <v>1028</v>
      </c>
      <c r="B1029" s="27" t="s">
        <v>890</v>
      </c>
      <c r="C1029" s="47" t="s">
        <v>1456</v>
      </c>
      <c r="D1029" s="37">
        <f>E1029+F1029</f>
        <v>1</v>
      </c>
      <c r="E1029" s="42">
        <f>COUNTIF(Toernooien!$A$11:$GC$399,B1029)</f>
        <v>0</v>
      </c>
      <c r="F1029" s="44">
        <f>COUNTIF(Toernooien!$A$11:$GC$399,C1029)</f>
        <v>1</v>
      </c>
      <c r="G1029" s="18"/>
      <c r="M1029"/>
      <c r="N1029"/>
    </row>
    <row r="1030" spans="1:14" x14ac:dyDescent="0.15">
      <c r="A1030">
        <f>(A1029+1)</f>
        <v>1029</v>
      </c>
      <c r="B1030" s="27" t="s">
        <v>728</v>
      </c>
      <c r="C1030" s="47" t="s">
        <v>1717</v>
      </c>
      <c r="D1030" s="37">
        <f>E1030+F1030</f>
        <v>1</v>
      </c>
      <c r="E1030" s="42">
        <f>COUNTIF(Toernooien!$A$11:$GC$399,B1030)</f>
        <v>0</v>
      </c>
      <c r="F1030" s="44">
        <f>COUNTIF(Toernooien!$A$11:$GC$399,C1030)</f>
        <v>1</v>
      </c>
      <c r="M1030"/>
      <c r="N1030"/>
    </row>
    <row r="1031" spans="1:14" x14ac:dyDescent="0.15">
      <c r="A1031">
        <f>(A1030+1)</f>
        <v>1030</v>
      </c>
      <c r="B1031" s="27" t="s">
        <v>119</v>
      </c>
      <c r="C1031" s="63" t="s">
        <v>120</v>
      </c>
      <c r="D1031" s="37">
        <f>E1031+F1031</f>
        <v>1</v>
      </c>
      <c r="E1031" s="42">
        <f>COUNTIF(Toernooien!$A$11:$GC$399,B1031)</f>
        <v>0</v>
      </c>
      <c r="F1031" s="44">
        <f>COUNTIF(Toernooien!$A$11:$GC$399,C1031)</f>
        <v>1</v>
      </c>
      <c r="G1031" s="18"/>
      <c r="M1031"/>
      <c r="N1031"/>
    </row>
    <row r="1032" spans="1:14" x14ac:dyDescent="0.15">
      <c r="A1032">
        <f>(A1031+1)</f>
        <v>1031</v>
      </c>
      <c r="B1032" s="6" t="s">
        <v>3421</v>
      </c>
      <c r="C1032" s="47" t="s">
        <v>3418</v>
      </c>
      <c r="D1032" s="37">
        <f>E1032+F1032</f>
        <v>1</v>
      </c>
      <c r="E1032" s="42">
        <f>COUNTIF(Toernooien!$A$11:$GC$399,B1032)</f>
        <v>0</v>
      </c>
      <c r="F1032" s="44">
        <f>COUNTIF(Toernooien!$A$11:$GC$399,C1032)</f>
        <v>1</v>
      </c>
      <c r="G1032" s="18"/>
      <c r="M1032"/>
      <c r="N1032"/>
    </row>
    <row r="1033" spans="1:14" x14ac:dyDescent="0.15">
      <c r="A1033">
        <f>(A1032+1)</f>
        <v>1032</v>
      </c>
      <c r="B1033" t="s">
        <v>2971</v>
      </c>
      <c r="C1033" s="47" t="s">
        <v>2964</v>
      </c>
      <c r="D1033" s="37">
        <f>E1033+F1033</f>
        <v>1</v>
      </c>
      <c r="E1033" s="42">
        <f>COUNTIF(Toernooien!$A$11:$GC$399,B1033)</f>
        <v>0</v>
      </c>
      <c r="F1033" s="44">
        <f>COUNTIF(Toernooien!$A$11:$GC$399,C1033)</f>
        <v>1</v>
      </c>
      <c r="G1033" s="18"/>
      <c r="M1033"/>
      <c r="N1033"/>
    </row>
    <row r="1034" spans="1:14" x14ac:dyDescent="0.15">
      <c r="A1034">
        <f>(A1033+1)</f>
        <v>1033</v>
      </c>
      <c r="B1034" t="s">
        <v>2789</v>
      </c>
      <c r="C1034" s="47" t="s">
        <v>2752</v>
      </c>
      <c r="D1034" s="37">
        <f>E1034+F1034</f>
        <v>1</v>
      </c>
      <c r="E1034" s="42">
        <f>COUNTIF(Toernooien!$A$11:$GC$399,B1034)</f>
        <v>0</v>
      </c>
      <c r="F1034" s="44">
        <f>COUNTIF(Toernooien!$A$11:$GC$399,C1034)</f>
        <v>1</v>
      </c>
      <c r="G1034" s="18"/>
      <c r="M1034"/>
      <c r="N1034"/>
    </row>
    <row r="1035" spans="1:14" x14ac:dyDescent="0.15">
      <c r="A1035">
        <f>(A1034+1)</f>
        <v>1034</v>
      </c>
      <c r="B1035" s="27" t="s">
        <v>893</v>
      </c>
      <c r="C1035" s="47" t="s">
        <v>1732</v>
      </c>
      <c r="D1035" s="37">
        <f>E1035+F1035</f>
        <v>1</v>
      </c>
      <c r="E1035" s="42">
        <f>COUNTIF(Toernooien!$A$11:$GC$399,B1035)</f>
        <v>0</v>
      </c>
      <c r="F1035" s="44">
        <f>COUNTIF(Toernooien!$A$11:$GC$399,C1035)</f>
        <v>1</v>
      </c>
      <c r="G1035" s="18"/>
      <c r="M1035"/>
      <c r="N1035"/>
    </row>
    <row r="1036" spans="1:14" x14ac:dyDescent="0.15">
      <c r="A1036">
        <f>(A1035+1)</f>
        <v>1035</v>
      </c>
      <c r="B1036" s="27" t="s">
        <v>731</v>
      </c>
      <c r="C1036" s="47" t="s">
        <v>1076</v>
      </c>
      <c r="D1036" s="37">
        <f>E1036+F1036</f>
        <v>1</v>
      </c>
      <c r="E1036" s="42">
        <f>COUNTIF(Toernooien!$A$11:$GC$399,B1036)</f>
        <v>0</v>
      </c>
      <c r="F1036" s="44">
        <f>COUNTIF(Toernooien!$A$11:$GC$399,C1036)</f>
        <v>1</v>
      </c>
      <c r="G1036" s="18"/>
      <c r="M1036"/>
      <c r="N1036"/>
    </row>
    <row r="1037" spans="1:14" x14ac:dyDescent="0.15">
      <c r="A1037">
        <f>(A1036+1)</f>
        <v>1036</v>
      </c>
      <c r="B1037" s="6" t="s">
        <v>3233</v>
      </c>
      <c r="C1037" s="47" t="s">
        <v>3226</v>
      </c>
      <c r="D1037" s="37">
        <f>E1037+F1037</f>
        <v>1</v>
      </c>
      <c r="E1037" s="42">
        <f>COUNTIF(Toernooien!$A$11:$GC$399,B1037)</f>
        <v>0</v>
      </c>
      <c r="F1037" s="44">
        <f>COUNTIF(Toernooien!$A$11:$GC$399,C1037)</f>
        <v>1</v>
      </c>
      <c r="G1037" s="18"/>
      <c r="M1037"/>
      <c r="N1037"/>
    </row>
    <row r="1038" spans="1:14" x14ac:dyDescent="0.15">
      <c r="A1038">
        <f>(A1037+1)</f>
        <v>1037</v>
      </c>
      <c r="B1038" s="27" t="s">
        <v>546</v>
      </c>
      <c r="C1038" s="47" t="s">
        <v>1407</v>
      </c>
      <c r="D1038" s="37">
        <f>E1038+F1038</f>
        <v>1</v>
      </c>
      <c r="E1038" s="42">
        <f>COUNTIF(Toernooien!$A$11:$GC$399,B1038)</f>
        <v>0</v>
      </c>
      <c r="F1038" s="44">
        <f>COUNTIF(Toernooien!$A$11:$GC$399,C1038)</f>
        <v>1</v>
      </c>
      <c r="G1038" s="18"/>
      <c r="M1038"/>
      <c r="N1038"/>
    </row>
    <row r="1039" spans="1:14" x14ac:dyDescent="0.15">
      <c r="A1039">
        <f>(A1038+1)</f>
        <v>1038</v>
      </c>
      <c r="B1039" t="s">
        <v>2860</v>
      </c>
      <c r="C1039" s="47" t="s">
        <v>2855</v>
      </c>
      <c r="D1039" s="37">
        <f>E1039+F1039</f>
        <v>1</v>
      </c>
      <c r="E1039" s="42">
        <f>COUNTIF(Toernooien!$A$11:$GC$399,B1039)</f>
        <v>0</v>
      </c>
      <c r="F1039" s="44">
        <f>COUNTIF(Toernooien!$A$11:$GC$399,C1039)</f>
        <v>1</v>
      </c>
      <c r="G1039" s="18"/>
      <c r="M1039"/>
      <c r="N1039"/>
    </row>
    <row r="1040" spans="1:14" x14ac:dyDescent="0.15">
      <c r="A1040">
        <f>(A1039+1)</f>
        <v>1039</v>
      </c>
      <c r="B1040" s="27" t="s">
        <v>98</v>
      </c>
      <c r="C1040" s="63" t="s">
        <v>97</v>
      </c>
      <c r="D1040" s="37">
        <f>E1040+F1040</f>
        <v>1</v>
      </c>
      <c r="E1040" s="42">
        <f>COUNTIF(Toernooien!$A$11:$GC$399,B1040)</f>
        <v>0</v>
      </c>
      <c r="F1040" s="44">
        <f>COUNTIF(Toernooien!$A$11:$GC$399,C1040)</f>
        <v>1</v>
      </c>
      <c r="G1040" s="18"/>
      <c r="M1040"/>
      <c r="N1040"/>
    </row>
    <row r="1041" spans="1:14" x14ac:dyDescent="0.15">
      <c r="A1041">
        <f>(A1040+1)</f>
        <v>1040</v>
      </c>
      <c r="B1041" s="27" t="s">
        <v>2516</v>
      </c>
      <c r="C1041" s="47" t="s">
        <v>2505</v>
      </c>
      <c r="D1041" s="37">
        <f>E1041+F1041</f>
        <v>1</v>
      </c>
      <c r="E1041" s="42">
        <f>COUNTIF(Toernooien!$A$11:$GC$399,B1041)</f>
        <v>0</v>
      </c>
      <c r="F1041" s="44">
        <f>COUNTIF(Toernooien!$A$11:$GC$399,C1041)</f>
        <v>1</v>
      </c>
      <c r="G1041" s="18"/>
      <c r="M1041"/>
      <c r="N1041"/>
    </row>
    <row r="1042" spans="1:14" x14ac:dyDescent="0.15">
      <c r="A1042">
        <f>(A1041+1)</f>
        <v>1041</v>
      </c>
      <c r="B1042" s="27" t="s">
        <v>102</v>
      </c>
      <c r="C1042" s="63" t="s">
        <v>101</v>
      </c>
      <c r="D1042" s="37">
        <f>E1042+F1042</f>
        <v>1</v>
      </c>
      <c r="E1042" s="42">
        <f>COUNTIF(Toernooien!$A$11:$GC$399,B1042)</f>
        <v>0</v>
      </c>
      <c r="F1042" s="44">
        <f>COUNTIF(Toernooien!$A$11:$GC$399,C1042)</f>
        <v>1</v>
      </c>
      <c r="G1042" s="18"/>
      <c r="M1042"/>
      <c r="N1042"/>
    </row>
    <row r="1043" spans="1:14" x14ac:dyDescent="0.15">
      <c r="A1043">
        <f>(A1042+1)</f>
        <v>1042</v>
      </c>
      <c r="B1043" s="6" t="s">
        <v>3489</v>
      </c>
      <c r="C1043" s="47" t="s">
        <v>3479</v>
      </c>
      <c r="D1043" s="37">
        <f>E1043+F1043</f>
        <v>1</v>
      </c>
      <c r="E1043" s="42">
        <f>COUNTIF(Toernooien!$A$11:$GC$399,B1043)</f>
        <v>0</v>
      </c>
      <c r="F1043" s="44">
        <f>COUNTIF(Toernooien!$A$11:$GC$399,C1043)</f>
        <v>1</v>
      </c>
      <c r="G1043" s="18"/>
      <c r="M1043"/>
      <c r="N1043"/>
    </row>
    <row r="1044" spans="1:14" x14ac:dyDescent="0.15">
      <c r="A1044">
        <f>(A1043+1)</f>
        <v>1043</v>
      </c>
      <c r="B1044" s="6" t="s">
        <v>3408</v>
      </c>
      <c r="C1044" s="47" t="s">
        <v>3405</v>
      </c>
      <c r="D1044" s="37">
        <f>E1044+F1044</f>
        <v>1</v>
      </c>
      <c r="E1044" s="42">
        <f>COUNTIF(Toernooien!$A$11:$GC$399,B1044)</f>
        <v>0</v>
      </c>
      <c r="F1044" s="44">
        <f>COUNTIF(Toernooien!$A$11:$GC$399,C1044)</f>
        <v>1</v>
      </c>
      <c r="G1044" s="18"/>
      <c r="M1044"/>
      <c r="N1044"/>
    </row>
    <row r="1045" spans="1:14" x14ac:dyDescent="0.15">
      <c r="A1045">
        <f>(A1044+1)</f>
        <v>1044</v>
      </c>
      <c r="B1045" s="27" t="s">
        <v>110</v>
      </c>
      <c r="C1045" s="63" t="s">
        <v>107</v>
      </c>
      <c r="D1045" s="37">
        <f>E1045+F1045</f>
        <v>1</v>
      </c>
      <c r="E1045" s="42">
        <f>COUNTIF(Toernooien!$A$11:$GC$399,B1045)</f>
        <v>0</v>
      </c>
      <c r="F1045" s="44">
        <f>COUNTIF(Toernooien!$A$11:$GC$399,C1045)</f>
        <v>1</v>
      </c>
      <c r="G1045" s="18"/>
      <c r="M1045"/>
      <c r="N1045"/>
    </row>
    <row r="1046" spans="1:14" x14ac:dyDescent="0.15">
      <c r="A1046">
        <f>(A1045+1)</f>
        <v>1045</v>
      </c>
      <c r="B1046" s="27" t="s">
        <v>2369</v>
      </c>
      <c r="C1046" s="63" t="s">
        <v>2368</v>
      </c>
      <c r="D1046" s="37">
        <f>E1046+F1046</f>
        <v>1</v>
      </c>
      <c r="E1046" s="42">
        <f>COUNTIF(Toernooien!$A$11:$GC$399,B1046)</f>
        <v>0</v>
      </c>
      <c r="F1046" s="44">
        <f>COUNTIF(Toernooien!$A$11:$GC$399,C1046)</f>
        <v>1</v>
      </c>
      <c r="G1046" s="18"/>
      <c r="M1046"/>
      <c r="N1046"/>
    </row>
    <row r="1047" spans="1:14" x14ac:dyDescent="0.15">
      <c r="A1047">
        <f>(A1046+1)</f>
        <v>1046</v>
      </c>
      <c r="B1047" s="27" t="s">
        <v>104</v>
      </c>
      <c r="C1047" s="63" t="s">
        <v>103</v>
      </c>
      <c r="D1047" s="37">
        <f>E1047+F1047</f>
        <v>1</v>
      </c>
      <c r="E1047" s="42">
        <f>COUNTIF(Toernooien!$A$11:$GC$399,B1047)</f>
        <v>0</v>
      </c>
      <c r="F1047" s="44">
        <f>COUNTIF(Toernooien!$A$11:$GC$399,C1047)</f>
        <v>1</v>
      </c>
      <c r="G1047" s="18"/>
      <c r="M1047"/>
      <c r="N1047"/>
    </row>
    <row r="1048" spans="1:14" x14ac:dyDescent="0.15">
      <c r="A1048">
        <f>(A1047+1)</f>
        <v>1047</v>
      </c>
      <c r="B1048" s="27" t="s">
        <v>1278</v>
      </c>
      <c r="C1048" s="47" t="s">
        <v>1652</v>
      </c>
      <c r="D1048" s="37">
        <f>E1048+F1048</f>
        <v>1</v>
      </c>
      <c r="E1048" s="42">
        <f>COUNTIF(Toernooien!$A$11:$GC$399,B1048)</f>
        <v>0</v>
      </c>
      <c r="F1048" s="44">
        <f>COUNTIF(Toernooien!$A$11:$GC$399,C1048)</f>
        <v>1</v>
      </c>
      <c r="G1048" s="18"/>
      <c r="M1048"/>
      <c r="N1048"/>
    </row>
    <row r="1049" spans="1:14" x14ac:dyDescent="0.15">
      <c r="A1049">
        <f>(A1048+1)</f>
        <v>1048</v>
      </c>
      <c r="B1049" s="6" t="s">
        <v>3063</v>
      </c>
      <c r="C1049" s="47" t="s">
        <v>3058</v>
      </c>
      <c r="D1049" s="37">
        <f>E1049+F1049</f>
        <v>1</v>
      </c>
      <c r="E1049" s="42">
        <f>COUNTIF(Toernooien!$A$11:$GC$399,B1049)</f>
        <v>0</v>
      </c>
      <c r="F1049" s="44">
        <f>COUNTIF(Toernooien!$A$11:$GC$399,C1049)</f>
        <v>1</v>
      </c>
      <c r="G1049" s="18"/>
      <c r="M1049"/>
      <c r="N1049"/>
    </row>
    <row r="1050" spans="1:14" x14ac:dyDescent="0.15">
      <c r="A1050">
        <f>(A1049+1)</f>
        <v>1049</v>
      </c>
      <c r="B1050" s="27" t="s">
        <v>121</v>
      </c>
      <c r="C1050" s="63" t="s">
        <v>122</v>
      </c>
      <c r="D1050" s="37">
        <f>E1050+F1050</f>
        <v>1</v>
      </c>
      <c r="E1050" s="42">
        <f>COUNTIF(Toernooien!$A$11:$GC$399,B1050)</f>
        <v>0</v>
      </c>
      <c r="F1050" s="44">
        <f>COUNTIF(Toernooien!$A$11:$GC$399,C1050)</f>
        <v>1</v>
      </c>
      <c r="G1050" s="18"/>
      <c r="M1050"/>
      <c r="N1050"/>
    </row>
    <row r="1051" spans="1:14" x14ac:dyDescent="0.15">
      <c r="A1051">
        <f>(A1050+1)</f>
        <v>1050</v>
      </c>
      <c r="B1051" s="27" t="s">
        <v>1277</v>
      </c>
      <c r="C1051" s="47" t="s">
        <v>1744</v>
      </c>
      <c r="D1051" s="37">
        <f>E1051+F1051</f>
        <v>1</v>
      </c>
      <c r="E1051" s="42">
        <f>COUNTIF(Toernooien!$A$11:$GC$399,B1051)</f>
        <v>0</v>
      </c>
      <c r="F1051" s="44">
        <f>COUNTIF(Toernooien!$A$11:$GC$399,C1051)</f>
        <v>1</v>
      </c>
      <c r="G1051" s="18"/>
      <c r="M1051"/>
      <c r="N1051"/>
    </row>
    <row r="1052" spans="1:14" x14ac:dyDescent="0.15">
      <c r="A1052">
        <f>(A1051+1)</f>
        <v>1051</v>
      </c>
      <c r="B1052" s="6" t="s">
        <v>3472</v>
      </c>
      <c r="C1052" s="47" t="s">
        <v>3466</v>
      </c>
      <c r="D1052" s="37">
        <f>E1052+F1052</f>
        <v>1</v>
      </c>
      <c r="E1052" s="42">
        <f>COUNTIF(Toernooien!$A$11:$GC$399,B1052)</f>
        <v>0</v>
      </c>
      <c r="F1052" s="44">
        <f>COUNTIF(Toernooien!$A$11:$GC$399,C1052)</f>
        <v>1</v>
      </c>
      <c r="G1052" s="18"/>
      <c r="M1052"/>
      <c r="N1052"/>
    </row>
    <row r="1053" spans="1:14" x14ac:dyDescent="0.15">
      <c r="A1053">
        <f>(A1052+1)</f>
        <v>1052</v>
      </c>
      <c r="B1053" s="27" t="s">
        <v>2532</v>
      </c>
      <c r="C1053" s="47" t="s">
        <v>2521</v>
      </c>
      <c r="D1053" s="37">
        <f>E1053+F1053</f>
        <v>1</v>
      </c>
      <c r="E1053" s="42">
        <f>COUNTIF(Toernooien!$A$11:$GC$399,B1053)</f>
        <v>0</v>
      </c>
      <c r="F1053" s="44">
        <f>COUNTIF(Toernooien!$A$11:$GC$399,C1053)</f>
        <v>1</v>
      </c>
      <c r="G1053" s="18"/>
      <c r="M1053"/>
      <c r="N1053"/>
    </row>
    <row r="1054" spans="1:14" x14ac:dyDescent="0.15">
      <c r="A1054">
        <f>(A1053+1)</f>
        <v>1053</v>
      </c>
      <c r="B1054" s="27" t="s">
        <v>1276</v>
      </c>
      <c r="C1054" s="47" t="s">
        <v>1436</v>
      </c>
      <c r="D1054" s="37">
        <f>E1054+F1054</f>
        <v>1</v>
      </c>
      <c r="E1054" s="42">
        <f>COUNTIF(Toernooien!$A$11:$GC$399,B1054)</f>
        <v>0</v>
      </c>
      <c r="F1054" s="44">
        <f>COUNTIF(Toernooien!$A$11:$GC$399,C1054)</f>
        <v>1</v>
      </c>
      <c r="G1054" s="18"/>
      <c r="M1054"/>
      <c r="N1054"/>
    </row>
    <row r="1055" spans="1:14" x14ac:dyDescent="0.15">
      <c r="A1055">
        <f>(A1054+1)</f>
        <v>1054</v>
      </c>
      <c r="B1055" s="6" t="s">
        <v>3382</v>
      </c>
      <c r="C1055" s="47" t="s">
        <v>3374</v>
      </c>
      <c r="D1055" s="37">
        <f>E1055+F1055</f>
        <v>1</v>
      </c>
      <c r="E1055" s="42">
        <f>COUNTIF(Toernooien!$A$11:$GC$399,B1055)</f>
        <v>0</v>
      </c>
      <c r="F1055" s="44">
        <f>COUNTIF(Toernooien!$A$11:$GC$399,C1055)</f>
        <v>1</v>
      </c>
      <c r="G1055" s="18"/>
      <c r="M1055"/>
      <c r="N1055"/>
    </row>
    <row r="1056" spans="1:14" x14ac:dyDescent="0.15">
      <c r="A1056">
        <f>(A1055+1)</f>
        <v>1055</v>
      </c>
      <c r="B1056" s="27" t="s">
        <v>732</v>
      </c>
      <c r="C1056" s="47" t="s">
        <v>1259</v>
      </c>
      <c r="D1056" s="37">
        <f>E1056+F1056</f>
        <v>1</v>
      </c>
      <c r="E1056" s="42">
        <f>COUNTIF(Toernooien!$A$11:$GC$399,B1056)</f>
        <v>0</v>
      </c>
      <c r="F1056" s="44">
        <f>COUNTIF(Toernooien!$A$11:$GC$399,C1056)</f>
        <v>1</v>
      </c>
      <c r="G1056" s="18"/>
      <c r="M1056"/>
      <c r="N1056"/>
    </row>
    <row r="1057" spans="1:14" x14ac:dyDescent="0.15">
      <c r="A1057">
        <f>(A1056+1)</f>
        <v>1056</v>
      </c>
      <c r="B1057" s="6" t="s">
        <v>3149</v>
      </c>
      <c r="C1057" s="47" t="s">
        <v>3145</v>
      </c>
      <c r="D1057" s="37">
        <f>E1057+F1057</f>
        <v>1</v>
      </c>
      <c r="E1057" s="42">
        <f>COUNTIF(Toernooien!$A$11:$GC$399,B1057)</f>
        <v>0</v>
      </c>
      <c r="F1057" s="44">
        <f>COUNTIF(Toernooien!$A$11:$GC$399,C1057)</f>
        <v>1</v>
      </c>
      <c r="G1057" s="18"/>
      <c r="M1057"/>
      <c r="N1057"/>
    </row>
    <row r="1058" spans="1:14" x14ac:dyDescent="0.15">
      <c r="A1058">
        <f>(A1057+1)</f>
        <v>1057</v>
      </c>
      <c r="B1058" s="27" t="s">
        <v>96</v>
      </c>
      <c r="C1058" s="63" t="s">
        <v>95</v>
      </c>
      <c r="D1058" s="37">
        <f>E1058+F1058</f>
        <v>1</v>
      </c>
      <c r="E1058" s="42">
        <f>COUNTIF(Toernooien!$A$11:$GC$399,B1058)</f>
        <v>0</v>
      </c>
      <c r="F1058" s="44">
        <f>COUNTIF(Toernooien!$A$11:$GC$399,C1058)</f>
        <v>1</v>
      </c>
      <c r="G1058" s="18"/>
      <c r="M1058"/>
      <c r="N1058"/>
    </row>
    <row r="1059" spans="1:14" x14ac:dyDescent="0.15">
      <c r="A1059">
        <f>(A1058+1)</f>
        <v>1058</v>
      </c>
      <c r="B1059" s="27" t="s">
        <v>1072</v>
      </c>
      <c r="C1059" s="47" t="s">
        <v>1751</v>
      </c>
      <c r="D1059" s="37">
        <f>E1059+F1059</f>
        <v>1</v>
      </c>
      <c r="E1059" s="42">
        <f>COUNTIF(Toernooien!$A$11:$GC$399,B1059)</f>
        <v>0</v>
      </c>
      <c r="F1059" s="44">
        <f>COUNTIF(Toernooien!$A$11:$GC$399,C1059)</f>
        <v>1</v>
      </c>
      <c r="G1059" s="18"/>
      <c r="M1059"/>
      <c r="N1059"/>
    </row>
    <row r="1060" spans="1:14" x14ac:dyDescent="0.15">
      <c r="A1060">
        <f>(A1059+1)</f>
        <v>1059</v>
      </c>
      <c r="B1060" s="27" t="s">
        <v>1073</v>
      </c>
      <c r="C1060" s="47" t="s">
        <v>1485</v>
      </c>
      <c r="D1060" s="37">
        <f>E1060+F1060</f>
        <v>1</v>
      </c>
      <c r="E1060" s="42">
        <f>COUNTIF(Toernooien!$A$11:$GC$399,B1060)</f>
        <v>0</v>
      </c>
      <c r="F1060" s="44">
        <f>COUNTIF(Toernooien!$A$11:$GC$399,C1060)</f>
        <v>1</v>
      </c>
      <c r="G1060" s="18"/>
      <c r="M1060"/>
      <c r="N1060"/>
    </row>
    <row r="1061" spans="1:14" x14ac:dyDescent="0.15">
      <c r="A1061">
        <f>(A1060+1)</f>
        <v>1060</v>
      </c>
      <c r="B1061" s="38" t="s">
        <v>742</v>
      </c>
      <c r="C1061" s="48" t="s">
        <v>1714</v>
      </c>
      <c r="D1061" s="37">
        <f>E1061+F1061</f>
        <v>1</v>
      </c>
      <c r="E1061" s="42">
        <f>COUNTIF(Toernooien!$A$11:$GC$399,B1061)</f>
        <v>0</v>
      </c>
      <c r="F1061" s="44">
        <f>COUNTIF(Toernooien!$A$11:$GC$399,C1061)</f>
        <v>1</v>
      </c>
      <c r="G1061" s="18"/>
      <c r="M1061"/>
      <c r="N1061"/>
    </row>
    <row r="1062" spans="1:14" x14ac:dyDescent="0.15">
      <c r="A1062">
        <f>(A1061+1)</f>
        <v>1061</v>
      </c>
      <c r="B1062" s="27" t="s">
        <v>114</v>
      </c>
      <c r="C1062" s="63" t="s">
        <v>113</v>
      </c>
      <c r="D1062" s="37">
        <f>E1062+F1062</f>
        <v>1</v>
      </c>
      <c r="E1062" s="42">
        <f>COUNTIF(Toernooien!$A$11:$GC$399,B1062)</f>
        <v>0</v>
      </c>
      <c r="F1062" s="44">
        <f>COUNTIF(Toernooien!$A$11:$GC$399,C1062)</f>
        <v>1</v>
      </c>
      <c r="G1062" s="18"/>
      <c r="M1062"/>
      <c r="N1062"/>
    </row>
    <row r="1063" spans="1:14" x14ac:dyDescent="0.15">
      <c r="A1063">
        <f>(A1062+1)</f>
        <v>1062</v>
      </c>
      <c r="B1063" t="s">
        <v>2706</v>
      </c>
      <c r="C1063" s="47" t="s">
        <v>2696</v>
      </c>
      <c r="D1063" s="37">
        <f>E1063+F1063</f>
        <v>1</v>
      </c>
      <c r="E1063" s="42">
        <f>COUNTIF(Toernooien!$A$11:$GC$399,B1063)</f>
        <v>0</v>
      </c>
      <c r="F1063" s="44">
        <f>COUNTIF(Toernooien!$A$11:$GC$399,C1063)</f>
        <v>1</v>
      </c>
      <c r="G1063" s="18"/>
      <c r="M1063"/>
      <c r="N1063"/>
    </row>
    <row r="1064" spans="1:14" x14ac:dyDescent="0.15">
      <c r="A1064">
        <f>(A1063+1)</f>
        <v>1063</v>
      </c>
      <c r="B1064" t="s">
        <v>2930</v>
      </c>
      <c r="C1064" s="47" t="s">
        <v>2922</v>
      </c>
      <c r="D1064" s="37">
        <f>E1064+F1064</f>
        <v>1</v>
      </c>
      <c r="E1064" s="42">
        <f>COUNTIF(Toernooien!$A$11:$GC$399,B1064)</f>
        <v>0</v>
      </c>
      <c r="F1064" s="44">
        <f>COUNTIF(Toernooien!$A$11:$GC$399,C1064)</f>
        <v>1</v>
      </c>
      <c r="G1064" s="18"/>
      <c r="M1064"/>
      <c r="N1064"/>
    </row>
    <row r="1065" spans="1:14" x14ac:dyDescent="0.15">
      <c r="A1065">
        <f>(A1064+1)</f>
        <v>1064</v>
      </c>
      <c r="B1065" s="27" t="s">
        <v>256</v>
      </c>
      <c r="C1065" s="63" t="s">
        <v>257</v>
      </c>
      <c r="D1065" s="37">
        <f>E1065+F1065</f>
        <v>1</v>
      </c>
      <c r="E1065" s="42">
        <f>COUNTIF(Toernooien!$A$11:$GC$399,B1065)</f>
        <v>0</v>
      </c>
      <c r="F1065" s="44">
        <f>COUNTIF(Toernooien!$A$11:$GC$399,C1065)</f>
        <v>1</v>
      </c>
      <c r="G1065" s="18"/>
      <c r="M1065"/>
      <c r="N1065"/>
    </row>
    <row r="1066" spans="1:14" x14ac:dyDescent="0.15">
      <c r="A1066">
        <f>(A1065+1)</f>
        <v>1065</v>
      </c>
      <c r="B1066" s="6" t="s">
        <v>3044</v>
      </c>
      <c r="C1066" s="47" t="s">
        <v>3039</v>
      </c>
      <c r="D1066" s="37">
        <f>E1066+F1066</f>
        <v>1</v>
      </c>
      <c r="E1066" s="42">
        <f>COUNTIF(Toernooien!$A$11:$GC$399,B1066)</f>
        <v>0</v>
      </c>
      <c r="F1066" s="44">
        <f>COUNTIF(Toernooien!$A$11:$GC$399,C1066)</f>
        <v>1</v>
      </c>
      <c r="G1066" s="18"/>
      <c r="M1066"/>
      <c r="N1066"/>
    </row>
    <row r="1067" spans="1:14" x14ac:dyDescent="0.15">
      <c r="A1067">
        <f>(A1066+1)</f>
        <v>1066</v>
      </c>
      <c r="B1067" s="6" t="s">
        <v>3140</v>
      </c>
      <c r="C1067" s="47" t="s">
        <v>3131</v>
      </c>
      <c r="D1067" s="37">
        <f>E1067+F1067</f>
        <v>1</v>
      </c>
      <c r="E1067" s="42">
        <f>COUNTIF(Toernooien!$A$11:$GC$399,B1067)</f>
        <v>0</v>
      </c>
      <c r="F1067" s="44">
        <f>COUNTIF(Toernooien!$A$11:$GC$399,C1067)</f>
        <v>1</v>
      </c>
      <c r="G1067" s="18"/>
      <c r="M1067"/>
      <c r="N1067"/>
    </row>
    <row r="1068" spans="1:14" x14ac:dyDescent="0.15">
      <c r="A1068">
        <f>(A1067+1)</f>
        <v>1067</v>
      </c>
      <c r="B1068" s="27" t="s">
        <v>1273</v>
      </c>
      <c r="C1068" s="47" t="s">
        <v>1915</v>
      </c>
      <c r="D1068" s="37">
        <f>E1068+F1068</f>
        <v>1</v>
      </c>
      <c r="E1068" s="42">
        <f>COUNTIF(Toernooien!$A$11:$GC$399,B1068)</f>
        <v>0</v>
      </c>
      <c r="F1068" s="44">
        <f>COUNTIF(Toernooien!$A$11:$GC$399,C1068)</f>
        <v>1</v>
      </c>
      <c r="G1068" s="18"/>
      <c r="M1068"/>
      <c r="N1068"/>
    </row>
    <row r="1069" spans="1:14" x14ac:dyDescent="0.15">
      <c r="A1069">
        <f>(A1068+1)</f>
        <v>1068</v>
      </c>
      <c r="B1069" s="6" t="s">
        <v>3475</v>
      </c>
      <c r="C1069" s="47" t="s">
        <v>3469</v>
      </c>
      <c r="D1069" s="37">
        <f>E1069+F1069</f>
        <v>1</v>
      </c>
      <c r="E1069" s="42">
        <f>COUNTIF(Toernooien!$A$11:$GC$399,B1069)</f>
        <v>0</v>
      </c>
      <c r="F1069" s="44">
        <f>COUNTIF(Toernooien!$A$11:$GC$399,C1069)</f>
        <v>1</v>
      </c>
      <c r="G1069" s="18"/>
      <c r="M1069"/>
      <c r="N1069"/>
    </row>
    <row r="1070" spans="1:14" x14ac:dyDescent="0.15">
      <c r="A1070">
        <f>(A1069+1)</f>
        <v>1069</v>
      </c>
      <c r="B1070" s="6" t="s">
        <v>3429</v>
      </c>
      <c r="C1070" s="47" t="s">
        <v>3425</v>
      </c>
      <c r="D1070" s="37">
        <f>E1070+F1070</f>
        <v>1</v>
      </c>
      <c r="E1070" s="42">
        <f>COUNTIF(Toernooien!$A$11:$GC$399,B1070)</f>
        <v>0</v>
      </c>
      <c r="F1070" s="44">
        <f>COUNTIF(Toernooien!$A$11:$GC$399,C1070)</f>
        <v>1</v>
      </c>
      <c r="G1070" s="18"/>
      <c r="M1070"/>
      <c r="N1070"/>
    </row>
    <row r="1071" spans="1:14" x14ac:dyDescent="0.15">
      <c r="A1071">
        <f>(A1070+1)</f>
        <v>1070</v>
      </c>
      <c r="B1071" s="6" t="s">
        <v>3506</v>
      </c>
      <c r="C1071" s="47" t="s">
        <v>3495</v>
      </c>
      <c r="D1071" s="37">
        <f>E1071+F1071</f>
        <v>1</v>
      </c>
      <c r="E1071" s="42">
        <f>COUNTIF(Toernooien!$A$11:$GC$399,B1071)</f>
        <v>0</v>
      </c>
      <c r="F1071" s="44">
        <f>COUNTIF(Toernooien!$A$11:$GC$399,C1071)</f>
        <v>1</v>
      </c>
      <c r="G1071" s="18"/>
      <c r="M1071"/>
      <c r="N1071"/>
    </row>
    <row r="1072" spans="1:14" x14ac:dyDescent="0.15">
      <c r="A1072">
        <f>(A1071+1)</f>
        <v>1071</v>
      </c>
      <c r="B1072" s="27" t="s">
        <v>1063</v>
      </c>
      <c r="C1072" s="47" t="s">
        <v>1754</v>
      </c>
      <c r="D1072" s="37">
        <f>E1072+F1072</f>
        <v>1</v>
      </c>
      <c r="E1072" s="42">
        <f>COUNTIF(Toernooien!$A$11:$GC$399,B1072)</f>
        <v>0</v>
      </c>
      <c r="F1072" s="44">
        <f>COUNTIF(Toernooien!$A$11:$GC$399,C1072)</f>
        <v>1</v>
      </c>
      <c r="G1072" s="18"/>
      <c r="M1072"/>
      <c r="N1072"/>
    </row>
    <row r="1073" spans="1:14" x14ac:dyDescent="0.15">
      <c r="A1073">
        <f>(A1072+1)</f>
        <v>1072</v>
      </c>
      <c r="B1073" s="27" t="s">
        <v>1272</v>
      </c>
      <c r="C1073" s="47" t="s">
        <v>1547</v>
      </c>
      <c r="D1073" s="37">
        <f>E1073+F1073</f>
        <v>1</v>
      </c>
      <c r="E1073" s="42">
        <f>COUNTIF(Toernooien!$A$11:$GC$399,B1073)</f>
        <v>0</v>
      </c>
      <c r="F1073" s="44">
        <f>COUNTIF(Toernooien!$A$11:$GC$399,C1073)</f>
        <v>1</v>
      </c>
      <c r="G1073" s="18"/>
      <c r="M1073"/>
      <c r="N1073"/>
    </row>
    <row r="1074" spans="1:14" x14ac:dyDescent="0.15">
      <c r="A1074">
        <f>(A1073+1)</f>
        <v>1073</v>
      </c>
      <c r="B1074" t="s">
        <v>2943</v>
      </c>
      <c r="C1074" s="47" t="s">
        <v>2932</v>
      </c>
      <c r="D1074" s="37">
        <f>E1074+F1074</f>
        <v>1</v>
      </c>
      <c r="E1074" s="42">
        <f>COUNTIF(Toernooien!$A$11:$GC$399,B1074)</f>
        <v>0</v>
      </c>
      <c r="F1074" s="44">
        <f>COUNTIF(Toernooien!$A$11:$GC$399,C1074)</f>
        <v>1</v>
      </c>
      <c r="G1074" s="18"/>
      <c r="M1074"/>
      <c r="N1074"/>
    </row>
    <row r="1075" spans="1:14" x14ac:dyDescent="0.15">
      <c r="A1075">
        <f>(A1074+1)</f>
        <v>1074</v>
      </c>
      <c r="B1075" s="27" t="s">
        <v>540</v>
      </c>
      <c r="C1075" s="47" t="s">
        <v>1016</v>
      </c>
      <c r="D1075" s="37">
        <f>E1075+F1075</f>
        <v>1</v>
      </c>
      <c r="E1075" s="42">
        <f>COUNTIF(Toernooien!$A$11:$GC$399,B1075)</f>
        <v>0</v>
      </c>
      <c r="F1075" s="44">
        <f>COUNTIF(Toernooien!$A$11:$GC$399,C1075)</f>
        <v>1</v>
      </c>
      <c r="G1075" s="18"/>
      <c r="M1075"/>
      <c r="N1075"/>
    </row>
    <row r="1076" spans="1:14" x14ac:dyDescent="0.15">
      <c r="A1076">
        <f>(A1075+1)</f>
        <v>1075</v>
      </c>
      <c r="B1076" s="6" t="s">
        <v>3530</v>
      </c>
      <c r="C1076" s="47" t="s">
        <v>3520</v>
      </c>
      <c r="D1076" s="37">
        <f>E1076+F1076</f>
        <v>1</v>
      </c>
      <c r="E1076" s="42">
        <f>COUNTIF(Toernooien!$A$11:$GC$399,B1076)</f>
        <v>0</v>
      </c>
      <c r="F1076" s="44">
        <f>COUNTIF(Toernooien!$A$11:$GC$399,C1076)</f>
        <v>1</v>
      </c>
      <c r="G1076" s="18"/>
      <c r="M1076"/>
      <c r="N1076"/>
    </row>
    <row r="1077" spans="1:14" x14ac:dyDescent="0.15">
      <c r="A1077">
        <f>(A1076+1)</f>
        <v>1076</v>
      </c>
      <c r="B1077" s="6" t="s">
        <v>3415</v>
      </c>
      <c r="C1077" s="47" t="s">
        <v>3410</v>
      </c>
      <c r="D1077" s="37">
        <f>E1077+F1077</f>
        <v>1</v>
      </c>
      <c r="E1077" s="42">
        <f>COUNTIF(Toernooien!$A$11:$GC$399,B1077)</f>
        <v>0</v>
      </c>
      <c r="F1077" s="44">
        <f>COUNTIF(Toernooien!$A$11:$GC$399,C1077)</f>
        <v>1</v>
      </c>
      <c r="G1077" s="18"/>
      <c r="M1077"/>
      <c r="N1077"/>
    </row>
    <row r="1078" spans="1:14" x14ac:dyDescent="0.15">
      <c r="A1078">
        <f>(A1077+1)</f>
        <v>1077</v>
      </c>
      <c r="B1078" t="s">
        <v>2840</v>
      </c>
      <c r="C1078" s="47" t="s">
        <v>2839</v>
      </c>
      <c r="D1078" s="37">
        <f>E1078+F1078</f>
        <v>1</v>
      </c>
      <c r="E1078" s="42">
        <f>COUNTIF(Toernooien!$A$11:$GC$399,B1078)</f>
        <v>0</v>
      </c>
      <c r="F1078" s="44">
        <f>COUNTIF(Toernooien!$A$11:$GC$399,C1078)</f>
        <v>1</v>
      </c>
      <c r="G1078" s="18"/>
      <c r="M1078"/>
      <c r="N1078"/>
    </row>
    <row r="1079" spans="1:14" x14ac:dyDescent="0.15">
      <c r="A1079">
        <f>(A1078+1)</f>
        <v>1078</v>
      </c>
      <c r="B1079" s="27" t="s">
        <v>1274</v>
      </c>
      <c r="C1079" s="47" t="s">
        <v>1643</v>
      </c>
      <c r="D1079" s="37">
        <f>E1079+F1079</f>
        <v>1</v>
      </c>
      <c r="E1079" s="42">
        <f>COUNTIF(Toernooien!$A$11:$GC$399,B1079)</f>
        <v>0</v>
      </c>
      <c r="F1079" s="44">
        <f>COUNTIF(Toernooien!$A$11:$GC$399,C1079)</f>
        <v>1</v>
      </c>
      <c r="M1079"/>
      <c r="N1079"/>
    </row>
    <row r="1080" spans="1:14" x14ac:dyDescent="0.15">
      <c r="A1080">
        <f>(A1079+1)</f>
        <v>1079</v>
      </c>
      <c r="B1080" s="27" t="s">
        <v>391</v>
      </c>
      <c r="C1080" s="47" t="s">
        <v>392</v>
      </c>
      <c r="D1080" s="37">
        <f>E1080+F1080</f>
        <v>1</v>
      </c>
      <c r="E1080" s="42">
        <f>COUNTIF(Toernooien!$A$11:$GC$399,B1080)</f>
        <v>0</v>
      </c>
      <c r="F1080" s="44">
        <f>COUNTIF(Toernooien!$A$11:$GC$399,C1080)</f>
        <v>1</v>
      </c>
      <c r="G1080" s="18"/>
      <c r="M1080"/>
      <c r="N1080"/>
    </row>
    <row r="1081" spans="1:14" x14ac:dyDescent="0.15">
      <c r="A1081">
        <f>(A1080+1)</f>
        <v>1080</v>
      </c>
      <c r="B1081" s="27" t="s">
        <v>303</v>
      </c>
      <c r="C1081" s="63" t="s">
        <v>270</v>
      </c>
      <c r="D1081" s="37">
        <f>E1081+F1081</f>
        <v>1</v>
      </c>
      <c r="E1081" s="42">
        <f>COUNTIF(Toernooien!$A$11:$GC$399,B1081)</f>
        <v>0</v>
      </c>
      <c r="F1081" s="44">
        <f>COUNTIF(Toernooien!$A$11:$GC$399,C1081)</f>
        <v>1</v>
      </c>
      <c r="G1081" s="18"/>
      <c r="M1081"/>
      <c r="N1081"/>
    </row>
    <row r="1082" spans="1:14" x14ac:dyDescent="0.15">
      <c r="A1082">
        <f>(A1081+1)</f>
        <v>1081</v>
      </c>
      <c r="B1082" s="27" t="s">
        <v>115</v>
      </c>
      <c r="C1082" s="63" t="s">
        <v>112</v>
      </c>
      <c r="D1082" s="37">
        <f>E1082+F1082</f>
        <v>1</v>
      </c>
      <c r="E1082" s="42">
        <f>COUNTIF(Toernooien!$A$11:$GC$399,B1082)</f>
        <v>0</v>
      </c>
      <c r="F1082" s="44">
        <f>COUNTIF(Toernooien!$A$11:$GC$399,C1082)</f>
        <v>1</v>
      </c>
      <c r="G1082" s="18"/>
      <c r="M1082"/>
      <c r="N1082"/>
    </row>
    <row r="1083" spans="1:14" x14ac:dyDescent="0.15">
      <c r="A1083">
        <f>(A1082+1)</f>
        <v>1082</v>
      </c>
      <c r="B1083" t="s">
        <v>2793</v>
      </c>
      <c r="C1083" s="47" t="s">
        <v>2756</v>
      </c>
      <c r="D1083" s="37">
        <f>E1083+F1083</f>
        <v>1</v>
      </c>
      <c r="E1083" s="42">
        <f>COUNTIF(Toernooien!$A$11:$GC$399,B1083)</f>
        <v>0</v>
      </c>
      <c r="F1083" s="44">
        <f>COUNTIF(Toernooien!$A$11:$GC$399,C1083)</f>
        <v>1</v>
      </c>
      <c r="G1083" s="18"/>
      <c r="M1083"/>
      <c r="N1083"/>
    </row>
    <row r="1084" spans="1:14" x14ac:dyDescent="0.15">
      <c r="A1084">
        <f>(A1083+1)</f>
        <v>1083</v>
      </c>
      <c r="B1084" t="s">
        <v>2926</v>
      </c>
      <c r="C1084" s="47" t="s">
        <v>2918</v>
      </c>
      <c r="D1084" s="37">
        <f>E1084+F1084</f>
        <v>1</v>
      </c>
      <c r="E1084" s="42">
        <f>COUNTIF(Toernooien!$A$11:$GC$399,B1084)</f>
        <v>0</v>
      </c>
      <c r="F1084" s="44">
        <f>COUNTIF(Toernooien!$A$11:$GC$399,C1084)</f>
        <v>1</v>
      </c>
      <c r="G1084" s="18"/>
      <c r="M1084"/>
      <c r="N1084"/>
    </row>
    <row r="1085" spans="1:14" x14ac:dyDescent="0.15">
      <c r="A1085">
        <f>(A1084+1)</f>
        <v>1084</v>
      </c>
      <c r="B1085" s="27" t="s">
        <v>726</v>
      </c>
      <c r="C1085" s="47" t="s">
        <v>1473</v>
      </c>
      <c r="D1085" s="37">
        <f>E1085+F1085</f>
        <v>1</v>
      </c>
      <c r="E1085" s="42">
        <f>COUNTIF(Toernooien!$A$11:$GC$399,B1085)</f>
        <v>0</v>
      </c>
      <c r="F1085" s="44">
        <f>COUNTIF(Toernooien!$A$11:$GC$399,C1085)</f>
        <v>1</v>
      </c>
      <c r="M1085"/>
      <c r="N1085"/>
    </row>
    <row r="1086" spans="1:14" x14ac:dyDescent="0.15">
      <c r="A1086">
        <f>(A1085+1)</f>
        <v>1085</v>
      </c>
      <c r="B1086" s="27" t="s">
        <v>1275</v>
      </c>
      <c r="C1086" s="47" t="s">
        <v>1383</v>
      </c>
      <c r="D1086" s="37">
        <f>E1086+F1086</f>
        <v>1</v>
      </c>
      <c r="E1086" s="42">
        <f>COUNTIF(Toernooien!$A$11:$GC$399,B1086)</f>
        <v>0</v>
      </c>
      <c r="F1086" s="44">
        <f>COUNTIF(Toernooien!$A$11:$GC$399,C1086)</f>
        <v>1</v>
      </c>
      <c r="G1086" s="18"/>
      <c r="M1086"/>
      <c r="N1086"/>
    </row>
    <row r="1087" spans="1:14" x14ac:dyDescent="0.15">
      <c r="A1087">
        <f>(A1086+1)</f>
        <v>1086</v>
      </c>
      <c r="B1087" s="6" t="s">
        <v>2905</v>
      </c>
      <c r="C1087" s="47" t="s">
        <v>3281</v>
      </c>
      <c r="D1087" s="37">
        <f>E1087+F1087</f>
        <v>1</v>
      </c>
      <c r="E1087" s="42">
        <f>COUNTIF(Toernooien!$A$11:$GC$399,B1087)</f>
        <v>0</v>
      </c>
      <c r="F1087" s="44">
        <f>COUNTIF(Toernooien!$A$11:$GC$399,C1087)</f>
        <v>1</v>
      </c>
      <c r="G1087" s="18"/>
      <c r="M1087"/>
      <c r="N1087"/>
    </row>
    <row r="1088" spans="1:14" x14ac:dyDescent="0.15">
      <c r="A1088">
        <f>(A1087+1)</f>
        <v>1087</v>
      </c>
      <c r="B1088" s="27" t="s">
        <v>72</v>
      </c>
      <c r="C1088" s="63" t="s">
        <v>71</v>
      </c>
      <c r="D1088" s="37">
        <f>E1088+F1088</f>
        <v>1</v>
      </c>
      <c r="E1088" s="42">
        <f>COUNTIF(Toernooien!$A$11:$GC$399,B1088)</f>
        <v>0</v>
      </c>
      <c r="F1088" s="44">
        <f>COUNTIF(Toernooien!$A$11:$GC$399,C1088)</f>
        <v>1</v>
      </c>
      <c r="G1088" s="18"/>
      <c r="M1088"/>
      <c r="N1088"/>
    </row>
    <row r="1089" spans="1:14" x14ac:dyDescent="0.15">
      <c r="A1089">
        <f>(A1088+1)</f>
        <v>1088</v>
      </c>
      <c r="B1089" t="s">
        <v>2929</v>
      </c>
      <c r="C1089" s="47" t="s">
        <v>2921</v>
      </c>
      <c r="D1089" s="37">
        <f>E1089+F1089</f>
        <v>1</v>
      </c>
      <c r="E1089" s="42">
        <f>COUNTIF(Toernooien!$A$11:$GC$399,B1089)</f>
        <v>0</v>
      </c>
      <c r="F1089" s="44">
        <f>COUNTIF(Toernooien!$A$11:$GC$399,C1089)</f>
        <v>1</v>
      </c>
      <c r="G1089" s="18"/>
      <c r="M1089"/>
      <c r="N1089"/>
    </row>
    <row r="1090" spans="1:14" x14ac:dyDescent="0.15">
      <c r="A1090">
        <f>(A1089+1)</f>
        <v>1089</v>
      </c>
      <c r="B1090" s="6" t="s">
        <v>3180</v>
      </c>
      <c r="C1090" s="47" t="s">
        <v>3178</v>
      </c>
      <c r="D1090" s="37">
        <f>E1090+F1090</f>
        <v>1</v>
      </c>
      <c r="E1090" s="42">
        <f>COUNTIF(Toernooien!$A$11:$GC$399,B1090)</f>
        <v>0</v>
      </c>
      <c r="F1090" s="44">
        <f>COUNTIF(Toernooien!$A$11:$GC$399,C1090)</f>
        <v>1</v>
      </c>
      <c r="G1090" s="18"/>
      <c r="M1090"/>
      <c r="N1090"/>
    </row>
    <row r="1091" spans="1:14" x14ac:dyDescent="0.15">
      <c r="A1091">
        <f>(A1090+1)</f>
        <v>1090</v>
      </c>
      <c r="B1091" t="s">
        <v>2630</v>
      </c>
      <c r="C1091" s="47" t="s">
        <v>2627</v>
      </c>
      <c r="D1091" s="37">
        <f>E1091+F1091</f>
        <v>1</v>
      </c>
      <c r="E1091" s="42">
        <f>COUNTIF(Toernooien!$A$11:$GC$399,B1091)</f>
        <v>0</v>
      </c>
      <c r="F1091" s="44">
        <f>COUNTIF(Toernooien!$A$11:$GC$399,C1091)</f>
        <v>1</v>
      </c>
      <c r="G1091" s="18"/>
      <c r="M1091"/>
      <c r="N1091"/>
    </row>
    <row r="1092" spans="1:14" x14ac:dyDescent="0.15">
      <c r="A1092">
        <f>(A1091+1)</f>
        <v>1091</v>
      </c>
      <c r="B1092" s="6" t="s">
        <v>3461</v>
      </c>
      <c r="C1092" s="47" t="s">
        <v>3453</v>
      </c>
      <c r="D1092" s="37">
        <f>E1092+F1092</f>
        <v>1</v>
      </c>
      <c r="E1092" s="42">
        <f>COUNTIF(Toernooien!$A$11:$GC$399,B1092)</f>
        <v>0</v>
      </c>
      <c r="F1092" s="44">
        <f>COUNTIF(Toernooien!$A$11:$GC$399,C1092)</f>
        <v>1</v>
      </c>
      <c r="G1092" s="18"/>
      <c r="M1092"/>
      <c r="N1092"/>
    </row>
    <row r="1093" spans="1:14" x14ac:dyDescent="0.15">
      <c r="A1093">
        <f>(A1092+1)</f>
        <v>1092</v>
      </c>
      <c r="B1093" s="27" t="s">
        <v>1447</v>
      </c>
      <c r="C1093" s="47" t="s">
        <v>1359</v>
      </c>
      <c r="D1093" s="37">
        <f>E1093+F1093</f>
        <v>1</v>
      </c>
      <c r="E1093" s="42">
        <f>COUNTIF(Toernooien!$A$11:$GC$399,B1093)</f>
        <v>0</v>
      </c>
      <c r="F1093" s="44">
        <f>COUNTIF(Toernooien!$A$11:$GC$399,C1093)</f>
        <v>1</v>
      </c>
      <c r="G1093" s="18"/>
      <c r="M1093"/>
      <c r="N1093"/>
    </row>
    <row r="1094" spans="1:14" x14ac:dyDescent="0.15">
      <c r="A1094">
        <f>(A1093+1)</f>
        <v>1093</v>
      </c>
      <c r="B1094" s="6" t="s">
        <v>3476</v>
      </c>
      <c r="C1094" s="47" t="s">
        <v>3470</v>
      </c>
      <c r="D1094" s="37">
        <f>E1094+F1094</f>
        <v>1</v>
      </c>
      <c r="E1094" s="42">
        <f>COUNTIF(Toernooien!$A$11:$GC$399,B1094)</f>
        <v>0</v>
      </c>
      <c r="F1094" s="44">
        <f>COUNTIF(Toernooien!$A$11:$GC$399,C1094)</f>
        <v>1</v>
      </c>
      <c r="G1094" s="18"/>
      <c r="M1094"/>
      <c r="N1094"/>
    </row>
    <row r="1095" spans="1:14" x14ac:dyDescent="0.15">
      <c r="A1095">
        <f>(A1094+1)</f>
        <v>1094</v>
      </c>
      <c r="B1095" s="6" t="s">
        <v>3271</v>
      </c>
      <c r="C1095" s="47" t="s">
        <v>3269</v>
      </c>
      <c r="D1095" s="37">
        <f>E1095+F1095</f>
        <v>1</v>
      </c>
      <c r="E1095" s="42">
        <f>COUNTIF(Toernooien!$A$11:$GC$399,B1095)</f>
        <v>0</v>
      </c>
      <c r="F1095" s="44">
        <f>COUNTIF(Toernooien!$A$11:$GC$399,C1095)</f>
        <v>1</v>
      </c>
      <c r="G1095" s="18"/>
      <c r="M1095"/>
      <c r="N1095"/>
    </row>
    <row r="1096" spans="1:14" x14ac:dyDescent="0.15">
      <c r="A1096">
        <f>(A1095+1)</f>
        <v>1095</v>
      </c>
      <c r="B1096" s="27" t="s">
        <v>2454</v>
      </c>
      <c r="C1096" s="63" t="s">
        <v>2453</v>
      </c>
      <c r="D1096" s="37">
        <f>E1096+F1096</f>
        <v>1</v>
      </c>
      <c r="E1096" s="42">
        <f>COUNTIF(Toernooien!$A$11:$GC$399,B1096)</f>
        <v>0</v>
      </c>
      <c r="F1096" s="44">
        <f>COUNTIF(Toernooien!$A$11:$GC$399,C1096)</f>
        <v>1</v>
      </c>
      <c r="G1096" s="18"/>
      <c r="M1096"/>
      <c r="N1096"/>
    </row>
    <row r="1097" spans="1:14" x14ac:dyDescent="0.15">
      <c r="A1097">
        <f>(A1096+1)</f>
        <v>1096</v>
      </c>
      <c r="B1097" t="s">
        <v>2892</v>
      </c>
      <c r="C1097" s="47" t="s">
        <v>2888</v>
      </c>
      <c r="D1097" s="37">
        <f>E1097+F1097</f>
        <v>1</v>
      </c>
      <c r="E1097" s="42">
        <f>COUNTIF(Toernooien!$A$11:$GC$399,B1097)</f>
        <v>0</v>
      </c>
      <c r="F1097" s="44">
        <f>COUNTIF(Toernooien!$A$11:$GC$399,C1097)</f>
        <v>1</v>
      </c>
      <c r="G1097" s="18"/>
      <c r="M1097"/>
      <c r="N1097"/>
    </row>
    <row r="1098" spans="1:14" x14ac:dyDescent="0.15">
      <c r="A1098">
        <f>(A1097+1)</f>
        <v>1097</v>
      </c>
      <c r="B1098" s="27" t="s">
        <v>1268</v>
      </c>
      <c r="C1098" s="47" t="s">
        <v>1090</v>
      </c>
      <c r="D1098" s="37">
        <f>E1098+F1098</f>
        <v>1</v>
      </c>
      <c r="E1098" s="42">
        <f>COUNTIF(Toernooien!$A$11:$GC$399,B1098)</f>
        <v>0</v>
      </c>
      <c r="F1098" s="44">
        <f>COUNTIF(Toernooien!$A$11:$GC$399,C1098)</f>
        <v>1</v>
      </c>
      <c r="G1098" s="18" t="s">
        <v>1863</v>
      </c>
      <c r="M1098"/>
      <c r="N1098"/>
    </row>
    <row r="1099" spans="1:14" x14ac:dyDescent="0.15">
      <c r="A1099">
        <f>(A1098+1)</f>
        <v>1098</v>
      </c>
      <c r="B1099" t="s">
        <v>2761</v>
      </c>
      <c r="C1099" s="47" t="s">
        <v>2720</v>
      </c>
      <c r="D1099" s="37">
        <f>E1099+F1099</f>
        <v>1</v>
      </c>
      <c r="E1099" s="42">
        <f>COUNTIF(Toernooien!$A$11:$GC$399,B1099)</f>
        <v>0</v>
      </c>
      <c r="F1099" s="44">
        <f>COUNTIF(Toernooien!$A$11:$GC$399,C1099)</f>
        <v>1</v>
      </c>
      <c r="G1099" s="18"/>
      <c r="M1099"/>
      <c r="N1099"/>
    </row>
    <row r="1100" spans="1:14" x14ac:dyDescent="0.15">
      <c r="A1100">
        <f>(A1099+1)</f>
        <v>1099</v>
      </c>
      <c r="B1100" s="6" t="s">
        <v>3368</v>
      </c>
      <c r="C1100" s="47" t="s">
        <v>3366</v>
      </c>
      <c r="D1100" s="37">
        <f>E1100+F1100</f>
        <v>1</v>
      </c>
      <c r="E1100" s="42">
        <f>COUNTIF(Toernooien!$A$11:$GC$399,B1100)</f>
        <v>0</v>
      </c>
      <c r="F1100" s="44">
        <f>COUNTIF(Toernooien!$A$11:$GC$399,C1100)</f>
        <v>1</v>
      </c>
      <c r="G1100" s="18"/>
      <c r="M1100"/>
      <c r="N1100"/>
    </row>
    <row r="1101" spans="1:14" x14ac:dyDescent="0.15">
      <c r="A1101">
        <f>(A1100+1)</f>
        <v>1100</v>
      </c>
      <c r="B1101" s="6" t="s">
        <v>3045</v>
      </c>
      <c r="C1101" s="47" t="s">
        <v>3040</v>
      </c>
      <c r="D1101" s="37">
        <f>E1101+F1101</f>
        <v>1</v>
      </c>
      <c r="E1101" s="42">
        <f>COUNTIF(Toernooien!$A$11:$GC$399,B1101)</f>
        <v>0</v>
      </c>
      <c r="F1101" s="44">
        <f>COUNTIF(Toernooien!$A$11:$GC$399,C1101)</f>
        <v>1</v>
      </c>
      <c r="G1101" s="18"/>
      <c r="M1101"/>
      <c r="N1101"/>
    </row>
    <row r="1102" spans="1:14" x14ac:dyDescent="0.15">
      <c r="A1102">
        <f>(A1101+1)</f>
        <v>1101</v>
      </c>
      <c r="B1102" s="6" t="s">
        <v>3508</v>
      </c>
      <c r="C1102" s="47" t="s">
        <v>3500</v>
      </c>
      <c r="D1102" s="37">
        <f>E1102+F1102</f>
        <v>1</v>
      </c>
      <c r="E1102" s="42">
        <f>COUNTIF(Toernooien!$A$11:$GC$399,B1102)</f>
        <v>0</v>
      </c>
      <c r="F1102" s="44">
        <f>COUNTIF(Toernooien!$A$11:$GC$399,C1102)</f>
        <v>1</v>
      </c>
      <c r="G1102" s="18"/>
      <c r="M1102"/>
      <c r="N1102"/>
    </row>
    <row r="1103" spans="1:14" x14ac:dyDescent="0.15">
      <c r="A1103">
        <f>(A1102+1)</f>
        <v>1102</v>
      </c>
      <c r="B1103" t="s">
        <v>2912</v>
      </c>
      <c r="C1103" s="47" t="s">
        <v>2901</v>
      </c>
      <c r="D1103" s="37">
        <f>E1103+F1103</f>
        <v>1</v>
      </c>
      <c r="E1103" s="42">
        <f>COUNTIF(Toernooien!$A$11:$GC$399,B1103)</f>
        <v>0</v>
      </c>
      <c r="F1103" s="44">
        <f>COUNTIF(Toernooien!$A$11:$GC$399,C1103)</f>
        <v>1</v>
      </c>
      <c r="G1103" s="18"/>
      <c r="M1103"/>
      <c r="N1103"/>
    </row>
    <row r="1104" spans="1:14" x14ac:dyDescent="0.15">
      <c r="A1104">
        <f>(A1103+1)</f>
        <v>1103</v>
      </c>
      <c r="B1104" t="s">
        <v>2689</v>
      </c>
      <c r="C1104" s="47" t="s">
        <v>2683</v>
      </c>
      <c r="D1104" s="37">
        <f>E1104+F1104</f>
        <v>1</v>
      </c>
      <c r="E1104" s="42">
        <f>COUNTIF(Toernooien!$A$11:$GC$399,B1104)</f>
        <v>0</v>
      </c>
      <c r="F1104" s="44">
        <f>COUNTIF(Toernooien!$A$11:$GC$399,C1104)</f>
        <v>1</v>
      </c>
      <c r="G1104" s="18"/>
      <c r="M1104"/>
      <c r="N1104"/>
    </row>
    <row r="1105" spans="1:14" x14ac:dyDescent="0.15">
      <c r="A1105">
        <f>(A1104+1)</f>
        <v>1104</v>
      </c>
      <c r="B1105" s="27" t="s">
        <v>799</v>
      </c>
      <c r="C1105" s="47" t="s">
        <v>906</v>
      </c>
      <c r="D1105" s="37">
        <f>E1105+F1105</f>
        <v>1</v>
      </c>
      <c r="E1105" s="42">
        <f>COUNTIF(Toernooien!$A$11:$GC$399,B1105)</f>
        <v>0</v>
      </c>
      <c r="F1105" s="44">
        <f>COUNTIF(Toernooien!$A$11:$GC$399,C1105)</f>
        <v>1</v>
      </c>
      <c r="G1105" s="18" t="s">
        <v>1863</v>
      </c>
      <c r="M1105"/>
      <c r="N1105"/>
    </row>
    <row r="1106" spans="1:14" x14ac:dyDescent="0.15">
      <c r="A1106">
        <f>(A1105+1)</f>
        <v>1105</v>
      </c>
      <c r="B1106" s="6" t="s">
        <v>3077</v>
      </c>
      <c r="C1106" s="47" t="s">
        <v>3073</v>
      </c>
      <c r="D1106" s="37">
        <f>E1106+F1106</f>
        <v>1</v>
      </c>
      <c r="E1106" s="42">
        <f>COUNTIF(Toernooien!$A$11:$GC$399,B1106)</f>
        <v>0</v>
      </c>
      <c r="F1106" s="44">
        <f>COUNTIF(Toernooien!$A$11:$GC$399,C1106)</f>
        <v>1</v>
      </c>
      <c r="G1106" s="18"/>
      <c r="M1106"/>
      <c r="N1106"/>
    </row>
    <row r="1107" spans="1:14" x14ac:dyDescent="0.15">
      <c r="A1107">
        <f>(A1106+1)</f>
        <v>1106</v>
      </c>
      <c r="B1107" s="27" t="s">
        <v>1158</v>
      </c>
      <c r="C1107" s="63" t="s">
        <v>1339</v>
      </c>
      <c r="D1107" s="37">
        <f>E1107+F1107</f>
        <v>1</v>
      </c>
      <c r="E1107" s="42">
        <f>COUNTIF(Toernooien!$A$11:$GC$399,B1107)</f>
        <v>0</v>
      </c>
      <c r="F1107" s="44">
        <f>COUNTIF(Toernooien!$A$11:$GC$399,C1107)</f>
        <v>1</v>
      </c>
      <c r="G1107" s="18"/>
      <c r="M1107"/>
      <c r="N1107"/>
    </row>
    <row r="1108" spans="1:14" x14ac:dyDescent="0.15">
      <c r="A1108">
        <f>(A1107+1)</f>
        <v>1107</v>
      </c>
      <c r="B1108" t="s">
        <v>2763</v>
      </c>
      <c r="C1108" s="47" t="s">
        <v>2724</v>
      </c>
      <c r="D1108" s="37">
        <f>E1108+F1108</f>
        <v>1</v>
      </c>
      <c r="E1108" s="42">
        <f>COUNTIF(Toernooien!$A$11:$GC$399,B1108)</f>
        <v>0</v>
      </c>
      <c r="F1108" s="44">
        <f>COUNTIF(Toernooien!$A$11:$GC$399,C1108)</f>
        <v>1</v>
      </c>
      <c r="G1108" s="18"/>
      <c r="M1108"/>
      <c r="N1108"/>
    </row>
    <row r="1109" spans="1:14" x14ac:dyDescent="0.15">
      <c r="A1109">
        <f>(A1108+1)</f>
        <v>1108</v>
      </c>
      <c r="B1109" s="6" t="s">
        <v>3389</v>
      </c>
      <c r="C1109" s="47" t="s">
        <v>3383</v>
      </c>
      <c r="D1109" s="37">
        <f>E1109+F1109</f>
        <v>1</v>
      </c>
      <c r="E1109" s="42">
        <f>COUNTIF(Toernooien!$A$11:$GC$399,B1109)</f>
        <v>0</v>
      </c>
      <c r="F1109" s="44">
        <f>COUNTIF(Toernooien!$A$11:$GC$399,C1109)</f>
        <v>1</v>
      </c>
      <c r="G1109" s="18"/>
      <c r="M1109"/>
      <c r="N1109"/>
    </row>
    <row r="1110" spans="1:14" x14ac:dyDescent="0.15">
      <c r="A1110">
        <f>(A1109+1)</f>
        <v>1109</v>
      </c>
      <c r="B1110" s="27" t="s">
        <v>166</v>
      </c>
      <c r="C1110" s="63" t="s">
        <v>165</v>
      </c>
      <c r="D1110" s="37">
        <f>E1110+F1110</f>
        <v>1</v>
      </c>
      <c r="E1110" s="42">
        <f>COUNTIF(Toernooien!$A$11:$GC$399,B1110)</f>
        <v>0</v>
      </c>
      <c r="F1110" s="44">
        <f>COUNTIF(Toernooien!$A$11:$GC$399,C1110)</f>
        <v>1</v>
      </c>
      <c r="G1110" s="18"/>
      <c r="M1110"/>
      <c r="N1110"/>
    </row>
    <row r="1111" spans="1:14" x14ac:dyDescent="0.15">
      <c r="A1111">
        <f>(A1110+1)</f>
        <v>1110</v>
      </c>
      <c r="B1111" s="6" t="s">
        <v>3527</v>
      </c>
      <c r="C1111" s="47" t="s">
        <v>3517</v>
      </c>
      <c r="D1111" s="37">
        <f>E1111+F1111</f>
        <v>1</v>
      </c>
      <c r="E1111" s="42">
        <f>COUNTIF(Toernooien!$A$11:$GC$399,B1111)</f>
        <v>0</v>
      </c>
      <c r="F1111" s="44">
        <f>COUNTIF(Toernooien!$A$11:$GC$399,C1111)</f>
        <v>1</v>
      </c>
      <c r="G1111" s="18"/>
      <c r="M1111"/>
      <c r="N1111"/>
    </row>
    <row r="1112" spans="1:14" x14ac:dyDescent="0.15">
      <c r="A1112">
        <f>(A1111+1)</f>
        <v>1111</v>
      </c>
      <c r="B1112" s="6" t="s">
        <v>3373</v>
      </c>
      <c r="C1112" s="47" t="s">
        <v>3371</v>
      </c>
      <c r="D1112" s="37">
        <f>E1112+F1112</f>
        <v>1</v>
      </c>
      <c r="E1112" s="42">
        <f>COUNTIF(Toernooien!$A$11:$GC$399,B1112)</f>
        <v>0</v>
      </c>
      <c r="F1112" s="44">
        <f>COUNTIF(Toernooien!$A$11:$GC$399,C1112)</f>
        <v>1</v>
      </c>
      <c r="G1112" s="18"/>
      <c r="M1112"/>
      <c r="N1112"/>
    </row>
    <row r="1113" spans="1:14" x14ac:dyDescent="0.15">
      <c r="A1113">
        <f>(A1112+1)</f>
        <v>1112</v>
      </c>
      <c r="B1113" s="27" t="s">
        <v>478</v>
      </c>
      <c r="C1113" s="47" t="s">
        <v>339</v>
      </c>
      <c r="D1113" s="37">
        <f>E1113+F1113</f>
        <v>1</v>
      </c>
      <c r="E1113" s="42">
        <f>COUNTIF(Toernooien!$A$11:$GC$399,B1113)</f>
        <v>0</v>
      </c>
      <c r="F1113" s="44">
        <f>COUNTIF(Toernooien!$A$11:$GC$399,C1113)</f>
        <v>1</v>
      </c>
      <c r="G1113" s="18"/>
      <c r="M1113"/>
      <c r="N1113"/>
    </row>
    <row r="1114" spans="1:14" x14ac:dyDescent="0.15">
      <c r="A1114">
        <f>(A1113+1)</f>
        <v>1113</v>
      </c>
      <c r="B1114" s="27" t="s">
        <v>393</v>
      </c>
      <c r="C1114" s="47" t="s">
        <v>453</v>
      </c>
      <c r="D1114" s="37">
        <f>E1114+F1114</f>
        <v>1</v>
      </c>
      <c r="E1114" s="42">
        <f>COUNTIF(Toernooien!$A$11:$GC$399,B1114)</f>
        <v>0</v>
      </c>
      <c r="F1114" s="44">
        <f>COUNTIF(Toernooien!$A$11:$GC$399,C1114)</f>
        <v>1</v>
      </c>
      <c r="G1114" s="18"/>
      <c r="M1114"/>
      <c r="N1114"/>
    </row>
    <row r="1115" spans="1:14" x14ac:dyDescent="0.15">
      <c r="A1115">
        <f>(A1114+1)</f>
        <v>1114</v>
      </c>
      <c r="B1115" s="27" t="s">
        <v>1263</v>
      </c>
      <c r="C1115" s="47" t="s">
        <v>1634</v>
      </c>
      <c r="D1115" s="37">
        <f>E1115+F1115</f>
        <v>1</v>
      </c>
      <c r="E1115" s="42">
        <f>COUNTIF(Toernooien!$A$11:$GC$399,B1115)</f>
        <v>0</v>
      </c>
      <c r="F1115" s="44">
        <f>COUNTIF(Toernooien!$A$11:$GC$399,C1115)</f>
        <v>1</v>
      </c>
      <c r="G1115" s="18"/>
      <c r="M1115"/>
      <c r="N1115"/>
    </row>
    <row r="1116" spans="1:14" x14ac:dyDescent="0.15">
      <c r="A1116">
        <f>(A1115+1)</f>
        <v>1115</v>
      </c>
      <c r="B1116" s="27" t="s">
        <v>10</v>
      </c>
      <c r="C1116" s="63" t="s">
        <v>1</v>
      </c>
      <c r="D1116" s="37">
        <f>E1116+F1116</f>
        <v>1</v>
      </c>
      <c r="E1116" s="42">
        <f>COUNTIF(Toernooien!$A$11:$GC$399,B1116)</f>
        <v>0</v>
      </c>
      <c r="F1116" s="44">
        <f>COUNTIF(Toernooien!$A$11:$GC$399,C1116)</f>
        <v>1</v>
      </c>
      <c r="G1116" s="18"/>
      <c r="M1116"/>
      <c r="N1116"/>
    </row>
    <row r="1117" spans="1:14" x14ac:dyDescent="0.15">
      <c r="A1117">
        <f>(A1116+1)</f>
        <v>1116</v>
      </c>
      <c r="B1117" s="27" t="s">
        <v>2514</v>
      </c>
      <c r="C1117" s="47" t="s">
        <v>2509</v>
      </c>
      <c r="D1117" s="37">
        <f>E1117+F1117</f>
        <v>1</v>
      </c>
      <c r="E1117" s="42">
        <f>COUNTIF(Toernooien!$A$11:$GC$399,B1117)</f>
        <v>0</v>
      </c>
      <c r="F1117" s="44">
        <f>COUNTIF(Toernooien!$A$11:$GC$399,C1117)</f>
        <v>1</v>
      </c>
      <c r="G1117" s="18"/>
      <c r="M1117"/>
      <c r="N1117"/>
    </row>
    <row r="1118" spans="1:14" x14ac:dyDescent="0.15">
      <c r="A1118">
        <f>(A1117+1)</f>
        <v>1117</v>
      </c>
      <c r="B1118" s="27" t="s">
        <v>1260</v>
      </c>
      <c r="C1118" s="47" t="s">
        <v>1737</v>
      </c>
      <c r="D1118" s="37">
        <f>E1118+F1118</f>
        <v>1</v>
      </c>
      <c r="E1118" s="42">
        <f>COUNTIF(Toernooien!$A$11:$GC$399,B1118)</f>
        <v>0</v>
      </c>
      <c r="F1118" s="44">
        <f>COUNTIF(Toernooien!$A$11:$GC$399,C1118)</f>
        <v>1</v>
      </c>
      <c r="G1118" s="18"/>
      <c r="M1118"/>
      <c r="N1118"/>
    </row>
    <row r="1119" spans="1:14" x14ac:dyDescent="0.15">
      <c r="A1119">
        <f>(A1118+1)</f>
        <v>1118</v>
      </c>
      <c r="B1119" s="27" t="s">
        <v>1264</v>
      </c>
      <c r="C1119" s="47" t="s">
        <v>1644</v>
      </c>
      <c r="D1119" s="37">
        <f>E1119+F1119</f>
        <v>1</v>
      </c>
      <c r="E1119" s="42">
        <f>COUNTIF(Toernooien!$A$11:$GC$399,B1119)</f>
        <v>0</v>
      </c>
      <c r="F1119" s="44">
        <f>COUNTIF(Toernooien!$A$11:$GC$399,C1119)</f>
        <v>1</v>
      </c>
      <c r="G1119" s="18"/>
      <c r="M1119"/>
      <c r="N1119"/>
    </row>
    <row r="1120" spans="1:14" x14ac:dyDescent="0.15">
      <c r="A1120">
        <f>(A1119+1)</f>
        <v>1119</v>
      </c>
      <c r="B1120" s="27" t="s">
        <v>129</v>
      </c>
      <c r="C1120" s="63" t="s">
        <v>130</v>
      </c>
      <c r="D1120" s="37">
        <f>E1120+F1120</f>
        <v>1</v>
      </c>
      <c r="E1120" s="42">
        <f>COUNTIF(Toernooien!$A$11:$GC$399,B1120)</f>
        <v>0</v>
      </c>
      <c r="F1120" s="44">
        <f>COUNTIF(Toernooien!$A$11:$GC$399,C1120)</f>
        <v>1</v>
      </c>
      <c r="G1120" s="18" t="s">
        <v>2242</v>
      </c>
      <c r="M1120"/>
      <c r="N1120"/>
    </row>
    <row r="1121" spans="1:14" x14ac:dyDescent="0.15">
      <c r="A1121">
        <f>(A1120+1)</f>
        <v>1120</v>
      </c>
      <c r="B1121" s="27" t="s">
        <v>176</v>
      </c>
      <c r="C1121" s="63" t="s">
        <v>175</v>
      </c>
      <c r="D1121" s="37">
        <f>E1121+F1121</f>
        <v>1</v>
      </c>
      <c r="E1121" s="42">
        <f>COUNTIF(Toernooien!$A$11:$GC$399,B1121)</f>
        <v>0</v>
      </c>
      <c r="F1121" s="44">
        <f>COUNTIF(Toernooien!$A$11:$GC$399,C1121)</f>
        <v>1</v>
      </c>
      <c r="G1121" s="18"/>
      <c r="M1121"/>
      <c r="N1121"/>
    </row>
    <row r="1122" spans="1:14" x14ac:dyDescent="0.15">
      <c r="A1122">
        <f>(A1121+1)</f>
        <v>1121</v>
      </c>
      <c r="B1122" s="6" t="s">
        <v>3526</v>
      </c>
      <c r="C1122" s="47" t="s">
        <v>3516</v>
      </c>
      <c r="D1122" s="37">
        <f>E1122+F1122</f>
        <v>1</v>
      </c>
      <c r="E1122" s="42">
        <f>COUNTIF(Toernooien!$A$11:$GC$399,B1122)</f>
        <v>0</v>
      </c>
      <c r="F1122" s="44">
        <f>COUNTIF(Toernooien!$A$11:$GC$399,C1122)</f>
        <v>1</v>
      </c>
      <c r="G1122" s="18"/>
      <c r="M1122"/>
      <c r="N1122"/>
    </row>
    <row r="1123" spans="1:14" x14ac:dyDescent="0.15">
      <c r="A1123">
        <f>(A1122+1)</f>
        <v>1122</v>
      </c>
      <c r="B1123" s="27" t="s">
        <v>744</v>
      </c>
      <c r="C1123" s="47" t="s">
        <v>561</v>
      </c>
      <c r="D1123" s="37">
        <f>E1123+F1123</f>
        <v>1</v>
      </c>
      <c r="E1123" s="42">
        <f>COUNTIF(Toernooien!$A$11:$GC$399,B1123)</f>
        <v>0</v>
      </c>
      <c r="F1123" s="44">
        <f>COUNTIF(Toernooien!$A$11:$GC$399,C1123)</f>
        <v>1</v>
      </c>
      <c r="G1123" s="18"/>
      <c r="M1123"/>
      <c r="N1123"/>
    </row>
    <row r="1124" spans="1:14" x14ac:dyDescent="0.15">
      <c r="A1124">
        <f>(A1123+1)</f>
        <v>1123</v>
      </c>
      <c r="B1124" s="6" t="s">
        <v>3541</v>
      </c>
      <c r="C1124" s="47" t="s">
        <v>3533</v>
      </c>
      <c r="D1124" s="37">
        <f>E1124+F1124</f>
        <v>1</v>
      </c>
      <c r="E1124" s="42">
        <f>COUNTIF(Toernooien!$A$11:$GC$399,B1124)</f>
        <v>0</v>
      </c>
      <c r="F1124" s="44">
        <f>COUNTIF(Toernooien!$A$11:$GC$399,C1124)</f>
        <v>1</v>
      </c>
      <c r="G1124" s="18"/>
      <c r="M1124"/>
      <c r="N1124"/>
    </row>
    <row r="1125" spans="1:14" x14ac:dyDescent="0.15">
      <c r="A1125">
        <f>(A1124+1)</f>
        <v>1124</v>
      </c>
      <c r="B1125" s="6" t="s">
        <v>3123</v>
      </c>
      <c r="C1125" s="47" t="s">
        <v>3115</v>
      </c>
      <c r="D1125" s="37">
        <f>E1125+F1125</f>
        <v>1</v>
      </c>
      <c r="E1125" s="42">
        <f>COUNTIF(Toernooien!$A$11:$GC$399,B1125)</f>
        <v>0</v>
      </c>
      <c r="F1125" s="44">
        <f>COUNTIF(Toernooien!$A$11:$GC$399,C1125)</f>
        <v>1</v>
      </c>
      <c r="G1125" s="18"/>
      <c r="M1125"/>
      <c r="N1125"/>
    </row>
    <row r="1126" spans="1:14" x14ac:dyDescent="0.15">
      <c r="A1126">
        <f>(A1125+1)</f>
        <v>1125</v>
      </c>
      <c r="B1126" s="27" t="s">
        <v>1058</v>
      </c>
      <c r="C1126" s="47" t="s">
        <v>1656</v>
      </c>
      <c r="D1126" s="37">
        <f>E1126+F1126</f>
        <v>1</v>
      </c>
      <c r="E1126" s="42">
        <f>COUNTIF(Toernooien!$A$11:$GC$399,B1126)</f>
        <v>0</v>
      </c>
      <c r="F1126" s="44">
        <f>COUNTIF(Toernooien!$A$11:$GC$399,C1126)</f>
        <v>1</v>
      </c>
      <c r="G1126" s="18"/>
      <c r="M1126"/>
      <c r="N1126"/>
    </row>
    <row r="1127" spans="1:14" x14ac:dyDescent="0.15">
      <c r="A1127">
        <f>(A1126+1)</f>
        <v>1126</v>
      </c>
      <c r="B1127" s="27" t="s">
        <v>1052</v>
      </c>
      <c r="C1127" s="47" t="s">
        <v>1736</v>
      </c>
      <c r="D1127" s="37">
        <f>E1127+F1127</f>
        <v>1</v>
      </c>
      <c r="E1127" s="42">
        <f>COUNTIF(Toernooien!$A$11:$GC$399,B1127)</f>
        <v>0</v>
      </c>
      <c r="F1127" s="44">
        <f>COUNTIF(Toernooien!$A$11:$GC$399,C1127)</f>
        <v>1</v>
      </c>
      <c r="G1127" s="18"/>
      <c r="M1127"/>
      <c r="N1127"/>
    </row>
    <row r="1128" spans="1:14" x14ac:dyDescent="0.15">
      <c r="A1128">
        <f>(A1127+1)</f>
        <v>1127</v>
      </c>
      <c r="B1128" s="27" t="s">
        <v>31</v>
      </c>
      <c r="C1128" s="63" t="s">
        <v>30</v>
      </c>
      <c r="D1128" s="37">
        <f>E1128+F1128</f>
        <v>1</v>
      </c>
      <c r="E1128" s="42">
        <f>COUNTIF(Toernooien!$A$11:$GC$399,B1128)</f>
        <v>0</v>
      </c>
      <c r="F1128" s="44">
        <f>COUNTIF(Toernooien!$A$11:$GC$399,C1128)</f>
        <v>1</v>
      </c>
      <c r="G1128" s="18"/>
      <c r="M1128"/>
      <c r="N1128"/>
    </row>
    <row r="1129" spans="1:14" x14ac:dyDescent="0.15">
      <c r="A1129">
        <f>(A1128+1)</f>
        <v>1128</v>
      </c>
      <c r="B1129" s="27" t="s">
        <v>489</v>
      </c>
      <c r="C1129" s="47" t="s">
        <v>562</v>
      </c>
      <c r="D1129" s="37">
        <f>E1129+F1129</f>
        <v>1</v>
      </c>
      <c r="E1129" s="42">
        <f>COUNTIF(Toernooien!$A$11:$GC$399,B1129)</f>
        <v>0</v>
      </c>
      <c r="F1129" s="44">
        <f>COUNTIF(Toernooien!$A$11:$GC$399,C1129)</f>
        <v>1</v>
      </c>
      <c r="G1129" s="18"/>
      <c r="M1129"/>
      <c r="N1129"/>
    </row>
    <row r="1130" spans="1:14" x14ac:dyDescent="0.15">
      <c r="A1130">
        <f>(A1129+1)</f>
        <v>1129</v>
      </c>
      <c r="B1130" s="27" t="s">
        <v>1057</v>
      </c>
      <c r="C1130" s="47" t="s">
        <v>1532</v>
      </c>
      <c r="D1130" s="37">
        <f>E1130+F1130</f>
        <v>1</v>
      </c>
      <c r="E1130" s="42">
        <f>COUNTIF(Toernooien!$A$11:$GC$399,B1130)</f>
        <v>0</v>
      </c>
      <c r="F1130" s="44">
        <f>COUNTIF(Toernooien!$A$11:$GC$399,C1130)</f>
        <v>1</v>
      </c>
      <c r="G1130" s="18"/>
      <c r="M1130"/>
      <c r="N1130"/>
    </row>
    <row r="1131" spans="1:14" x14ac:dyDescent="0.15">
      <c r="A1131">
        <f>(A1130+1)</f>
        <v>1130</v>
      </c>
      <c r="B1131" s="27" t="s">
        <v>1114</v>
      </c>
      <c r="C1131" s="47" t="s">
        <v>855</v>
      </c>
      <c r="D1131" s="37">
        <f>E1131+F1131</f>
        <v>1</v>
      </c>
      <c r="E1131" s="42">
        <f>COUNTIF(Toernooien!$A$11:$GC$399,B1131)</f>
        <v>0</v>
      </c>
      <c r="F1131" s="44">
        <f>COUNTIF(Toernooien!$A$11:$GC$399,C1131)</f>
        <v>1</v>
      </c>
      <c r="G1131" s="18"/>
      <c r="M1131"/>
      <c r="N1131"/>
    </row>
    <row r="1132" spans="1:14" x14ac:dyDescent="0.15">
      <c r="A1132">
        <f>(A1131+1)</f>
        <v>1131</v>
      </c>
      <c r="B1132" s="27" t="s">
        <v>1062</v>
      </c>
      <c r="C1132" s="47" t="s">
        <v>1293</v>
      </c>
      <c r="D1132" s="37">
        <f>E1132+F1132</f>
        <v>1</v>
      </c>
      <c r="E1132" s="42">
        <f>COUNTIF(Toernooien!$A$11:$GC$399,B1132)</f>
        <v>0</v>
      </c>
      <c r="F1132" s="44">
        <f>COUNTIF(Toernooien!$A$11:$GC$399,C1132)</f>
        <v>1</v>
      </c>
      <c r="M1132"/>
      <c r="N1132"/>
    </row>
    <row r="1133" spans="1:14" x14ac:dyDescent="0.15">
      <c r="A1133">
        <f>(A1132+1)</f>
        <v>1132</v>
      </c>
      <c r="B1133" t="s">
        <v>2906</v>
      </c>
      <c r="C1133" s="47" t="s">
        <v>2898</v>
      </c>
      <c r="D1133" s="37">
        <f>E1133+F1133</f>
        <v>1</v>
      </c>
      <c r="E1133" s="42">
        <f>COUNTIF(Toernooien!$A$11:$GC$399,B1133)</f>
        <v>0</v>
      </c>
      <c r="F1133" s="44">
        <f>COUNTIF(Toernooien!$A$11:$GC$399,C1133)</f>
        <v>1</v>
      </c>
      <c r="G1133" s="18"/>
      <c r="M1133"/>
      <c r="N1133"/>
    </row>
    <row r="1134" spans="1:14" x14ac:dyDescent="0.15">
      <c r="A1134">
        <f>(A1133+1)</f>
        <v>1133</v>
      </c>
      <c r="B1134" t="s">
        <v>2612</v>
      </c>
      <c r="C1134" s="47" t="s">
        <v>2611</v>
      </c>
      <c r="D1134" s="37">
        <f>E1134+F1134</f>
        <v>1</v>
      </c>
      <c r="E1134" s="42">
        <f>COUNTIF(Toernooien!$A$11:$GC$399,B1134)</f>
        <v>0</v>
      </c>
      <c r="F1134" s="44">
        <f>COUNTIF(Toernooien!$A$11:$GC$399,C1134)</f>
        <v>1</v>
      </c>
      <c r="G1134" s="18"/>
      <c r="M1134"/>
      <c r="N1134"/>
    </row>
    <row r="1135" spans="1:14" x14ac:dyDescent="0.15">
      <c r="A1135">
        <f>(A1134+1)</f>
        <v>1134</v>
      </c>
      <c r="B1135" t="s">
        <v>2677</v>
      </c>
      <c r="C1135" s="47" t="s">
        <v>2669</v>
      </c>
      <c r="D1135" s="37">
        <f>E1135+F1135</f>
        <v>1</v>
      </c>
      <c r="E1135" s="42">
        <f>COUNTIF(Toernooien!$A$11:$GC$399,B1135)</f>
        <v>0</v>
      </c>
      <c r="F1135" s="44">
        <f>COUNTIF(Toernooien!$A$11:$GC$399,C1135)</f>
        <v>1</v>
      </c>
      <c r="G1135" s="18"/>
      <c r="M1135"/>
      <c r="N1135"/>
    </row>
    <row r="1136" spans="1:14" x14ac:dyDescent="0.15">
      <c r="A1136">
        <f>(A1135+1)</f>
        <v>1135</v>
      </c>
      <c r="B1136" s="27" t="s">
        <v>1267</v>
      </c>
      <c r="C1136" s="47" t="s">
        <v>1290</v>
      </c>
      <c r="D1136" s="37">
        <f>E1136+F1136</f>
        <v>1</v>
      </c>
      <c r="E1136" s="42">
        <f>COUNTIF(Toernooien!$A$11:$GC$399,B1136)</f>
        <v>0</v>
      </c>
      <c r="F1136" s="44">
        <f>COUNTIF(Toernooien!$A$11:$GC$399,C1136)</f>
        <v>1</v>
      </c>
      <c r="G1136" s="18"/>
      <c r="M1136"/>
      <c r="N1136"/>
    </row>
    <row r="1137" spans="1:14" x14ac:dyDescent="0.15">
      <c r="A1137">
        <f>(A1136+1)</f>
        <v>1136</v>
      </c>
      <c r="B1137" t="s">
        <v>2946</v>
      </c>
      <c r="C1137" s="47" t="s">
        <v>2936</v>
      </c>
      <c r="D1137" s="37">
        <f>E1137+F1137</f>
        <v>1</v>
      </c>
      <c r="E1137" s="42">
        <f>COUNTIF(Toernooien!$A$11:$GC$399,B1137)</f>
        <v>0</v>
      </c>
      <c r="F1137" s="44">
        <f>COUNTIF(Toernooien!$A$11:$GC$399,C1137)</f>
        <v>1</v>
      </c>
      <c r="G1137" s="18"/>
      <c r="M1137"/>
      <c r="N1137"/>
    </row>
    <row r="1138" spans="1:14" x14ac:dyDescent="0.15">
      <c r="A1138">
        <f>(A1137+1)</f>
        <v>1137</v>
      </c>
      <c r="B1138" s="27" t="s">
        <v>1266</v>
      </c>
      <c r="C1138" s="47" t="s">
        <v>1433</v>
      </c>
      <c r="D1138" s="37">
        <f>E1138+F1138</f>
        <v>1</v>
      </c>
      <c r="E1138" s="42">
        <f>COUNTIF(Toernooien!$A$11:$GC$399,B1138)</f>
        <v>0</v>
      </c>
      <c r="F1138" s="44">
        <f>COUNTIF(Toernooien!$A$11:$GC$399,C1138)</f>
        <v>1</v>
      </c>
      <c r="G1138" s="18"/>
      <c r="M1138"/>
      <c r="N1138"/>
    </row>
    <row r="1139" spans="1:14" x14ac:dyDescent="0.15">
      <c r="A1139">
        <f>(A1138+1)</f>
        <v>1138</v>
      </c>
      <c r="B1139" s="6" t="s">
        <v>3460</v>
      </c>
      <c r="C1139" s="47" t="s">
        <v>3452</v>
      </c>
      <c r="D1139" s="37">
        <f>E1139+F1139</f>
        <v>1</v>
      </c>
      <c r="E1139" s="42">
        <f>COUNTIF(Toernooien!$A$11:$GC$399,B1139)</f>
        <v>0</v>
      </c>
      <c r="F1139" s="44">
        <f>COUNTIF(Toernooien!$A$11:$GC$399,C1139)</f>
        <v>1</v>
      </c>
      <c r="G1139" s="18"/>
      <c r="M1139"/>
      <c r="N1139"/>
    </row>
    <row r="1140" spans="1:14" x14ac:dyDescent="0.15">
      <c r="A1140">
        <f>(A1139+1)</f>
        <v>1139</v>
      </c>
      <c r="B1140" s="27" t="s">
        <v>1265</v>
      </c>
      <c r="C1140" s="47" t="s">
        <v>1966</v>
      </c>
      <c r="D1140" s="37">
        <f>E1140+F1140</f>
        <v>1</v>
      </c>
      <c r="E1140" s="42">
        <f>COUNTIF(Toernooien!$A$11:$GC$399,B1140)</f>
        <v>0</v>
      </c>
      <c r="F1140" s="44">
        <f>COUNTIF(Toernooien!$A$11:$GC$399,C1140)</f>
        <v>1</v>
      </c>
      <c r="G1140" s="18"/>
      <c r="M1140"/>
      <c r="N1140"/>
    </row>
    <row r="1141" spans="1:14" x14ac:dyDescent="0.15">
      <c r="A1141">
        <f>(A1140+1)</f>
        <v>1140</v>
      </c>
      <c r="B1141" s="27" t="s">
        <v>1440</v>
      </c>
      <c r="C1141" s="47" t="s">
        <v>1352</v>
      </c>
      <c r="D1141" s="37">
        <f>E1141+F1141</f>
        <v>1</v>
      </c>
      <c r="E1141" s="42">
        <f>COUNTIF(Toernooien!$A$11:$GC$399,B1141)</f>
        <v>0</v>
      </c>
      <c r="F1141" s="44">
        <f>COUNTIF(Toernooien!$A$11:$GC$399,C1141)</f>
        <v>1</v>
      </c>
      <c r="G1141" s="18"/>
      <c r="M1141"/>
      <c r="N1141"/>
    </row>
    <row r="1142" spans="1:14" x14ac:dyDescent="0.15">
      <c r="A1142">
        <f>(A1141+1)</f>
        <v>1141</v>
      </c>
      <c r="B1142" s="27" t="s">
        <v>1262</v>
      </c>
      <c r="C1142" s="47" t="s">
        <v>1454</v>
      </c>
      <c r="D1142" s="37">
        <f>E1142+F1142</f>
        <v>1</v>
      </c>
      <c r="E1142" s="42">
        <f>COUNTIF(Toernooien!$A$11:$GC$399,B1142)</f>
        <v>0</v>
      </c>
      <c r="F1142" s="44">
        <f>COUNTIF(Toernooien!$A$11:$GC$399,C1142)</f>
        <v>1</v>
      </c>
      <c r="G1142" s="18"/>
      <c r="M1142"/>
      <c r="N1142"/>
    </row>
    <row r="1143" spans="1:14" x14ac:dyDescent="0.15">
      <c r="A1143">
        <f>(A1142+1)</f>
        <v>1142</v>
      </c>
      <c r="B1143" s="27" t="s">
        <v>344</v>
      </c>
      <c r="C1143" s="47" t="s">
        <v>345</v>
      </c>
      <c r="D1143" s="37">
        <f>E1143+F1143</f>
        <v>1</v>
      </c>
      <c r="E1143" s="42">
        <f>COUNTIF(Toernooien!$A$11:$GC$399,B1143)</f>
        <v>0</v>
      </c>
      <c r="F1143" s="44">
        <f>COUNTIF(Toernooien!$A$11:$GC$399,C1143)</f>
        <v>1</v>
      </c>
      <c r="G1143" s="18"/>
      <c r="M1143"/>
      <c r="N1143"/>
    </row>
    <row r="1144" spans="1:14" x14ac:dyDescent="0.15">
      <c r="A1144">
        <f>(A1143+1)</f>
        <v>1143</v>
      </c>
      <c r="B1144" s="27" t="s">
        <v>1056</v>
      </c>
      <c r="C1144" s="47" t="s">
        <v>1552</v>
      </c>
      <c r="D1144" s="37">
        <f>E1144+F1144</f>
        <v>1</v>
      </c>
      <c r="E1144" s="42">
        <f>COUNTIF(Toernooien!$A$11:$GC$399,B1144)</f>
        <v>0</v>
      </c>
      <c r="F1144" s="44">
        <f>COUNTIF(Toernooien!$A$11:$GC$399,C1144)</f>
        <v>1</v>
      </c>
      <c r="G1144" s="18"/>
      <c r="M1144"/>
      <c r="N1144"/>
    </row>
    <row r="1145" spans="1:14" x14ac:dyDescent="0.15">
      <c r="A1145">
        <f>(A1144+1)</f>
        <v>1144</v>
      </c>
      <c r="B1145" s="27" t="s">
        <v>1055</v>
      </c>
      <c r="C1145" s="47" t="s">
        <v>1752</v>
      </c>
      <c r="D1145" s="37">
        <f>E1145+F1145</f>
        <v>1</v>
      </c>
      <c r="E1145" s="42">
        <f>COUNTIF(Toernooien!$A$11:$GC$399,B1145)</f>
        <v>0</v>
      </c>
      <c r="F1145" s="44">
        <f>COUNTIF(Toernooien!$A$11:$GC$399,C1145)</f>
        <v>1</v>
      </c>
      <c r="G1145" s="18"/>
      <c r="M1145"/>
      <c r="N1145"/>
    </row>
    <row r="1146" spans="1:14" x14ac:dyDescent="0.15">
      <c r="A1146">
        <f>(A1145+1)</f>
        <v>1145</v>
      </c>
      <c r="B1146" s="27" t="s">
        <v>1053</v>
      </c>
      <c r="C1146" s="47" t="s">
        <v>1729</v>
      </c>
      <c r="D1146" s="37">
        <f>E1146+F1146</f>
        <v>1</v>
      </c>
      <c r="E1146" s="42">
        <f>COUNTIF(Toernooien!$A$11:$GC$399,B1146)</f>
        <v>0</v>
      </c>
      <c r="F1146" s="44">
        <f>COUNTIF(Toernooien!$A$11:$GC$399,C1146)</f>
        <v>1</v>
      </c>
      <c r="G1146" s="18"/>
      <c r="M1146"/>
      <c r="N1146"/>
    </row>
    <row r="1147" spans="1:14" x14ac:dyDescent="0.15">
      <c r="A1147">
        <f>(A1146+1)</f>
        <v>1146</v>
      </c>
      <c r="B1147" s="6" t="s">
        <v>3372</v>
      </c>
      <c r="C1147" s="47" t="s">
        <v>3370</v>
      </c>
      <c r="D1147" s="37">
        <f>E1147+F1147</f>
        <v>1</v>
      </c>
      <c r="E1147" s="42">
        <f>COUNTIF(Toernooien!$A$11:$GC$399,B1147)</f>
        <v>0</v>
      </c>
      <c r="F1147" s="44">
        <f>COUNTIF(Toernooien!$A$11:$GC$399,C1147)</f>
        <v>1</v>
      </c>
      <c r="G1147" s="18"/>
      <c r="M1147"/>
      <c r="N1147"/>
    </row>
    <row r="1148" spans="1:14" x14ac:dyDescent="0.15">
      <c r="A1148">
        <f>(A1147+1)</f>
        <v>1147</v>
      </c>
      <c r="B1148" s="27" t="s">
        <v>374</v>
      </c>
      <c r="C1148" s="47" t="s">
        <v>335</v>
      </c>
      <c r="D1148" s="37">
        <f>E1148+F1148</f>
        <v>1</v>
      </c>
      <c r="E1148" s="42">
        <f>COUNTIF(Toernooien!$A$11:$GC$399,B1148)</f>
        <v>0</v>
      </c>
      <c r="F1148" s="44">
        <f>COUNTIF(Toernooien!$A$11:$GC$399,C1148)</f>
        <v>1</v>
      </c>
      <c r="G1148" s="18"/>
      <c r="M1148"/>
      <c r="N1148"/>
    </row>
    <row r="1149" spans="1:14" x14ac:dyDescent="0.15">
      <c r="A1149">
        <f>(A1148+1)</f>
        <v>1148</v>
      </c>
      <c r="B1149" s="27" t="s">
        <v>1061</v>
      </c>
      <c r="C1149" s="47" t="s">
        <v>1534</v>
      </c>
      <c r="D1149" s="37">
        <f>E1149+F1149</f>
        <v>1</v>
      </c>
      <c r="E1149" s="42">
        <f>COUNTIF(Toernooien!$A$11:$GC$399,B1149)</f>
        <v>0</v>
      </c>
      <c r="F1149" s="44">
        <f>COUNTIF(Toernooien!$A$11:$GC$399,C1149)</f>
        <v>1</v>
      </c>
      <c r="M1149"/>
      <c r="N1149"/>
    </row>
    <row r="1150" spans="1:14" x14ac:dyDescent="0.15">
      <c r="A1150">
        <f>(A1149+1)</f>
        <v>1149</v>
      </c>
      <c r="B1150" s="27" t="s">
        <v>1190</v>
      </c>
      <c r="C1150" s="47" t="s">
        <v>1575</v>
      </c>
      <c r="D1150" s="37">
        <f>E1150+F1150</f>
        <v>1</v>
      </c>
      <c r="E1150" s="42">
        <f>COUNTIF(Toernooien!$A$11:$GC$399,B1150)</f>
        <v>0</v>
      </c>
      <c r="F1150" s="44">
        <f>COUNTIF(Toernooien!$A$11:$GC$399,C1150)</f>
        <v>1</v>
      </c>
      <c r="G1150" s="18"/>
      <c r="M1150"/>
      <c r="N1150"/>
    </row>
    <row r="1151" spans="1:14" x14ac:dyDescent="0.15">
      <c r="A1151">
        <f>(A1150+1)</f>
        <v>1150</v>
      </c>
      <c r="B1151" s="27" t="s">
        <v>1261</v>
      </c>
      <c r="C1151" s="47" t="s">
        <v>1738</v>
      </c>
      <c r="D1151" s="37">
        <f>E1151+F1151</f>
        <v>1</v>
      </c>
      <c r="E1151" s="42">
        <f>COUNTIF(Toernooien!$A$11:$GC$399,B1151)</f>
        <v>0</v>
      </c>
      <c r="F1151" s="44">
        <f>COUNTIF(Toernooien!$A$11:$GC$399,C1151)</f>
        <v>1</v>
      </c>
      <c r="G1151" s="18"/>
      <c r="M1151"/>
      <c r="N1151"/>
    </row>
    <row r="1152" spans="1:14" x14ac:dyDescent="0.15">
      <c r="A1152">
        <f>(A1151+1)</f>
        <v>1151</v>
      </c>
      <c r="B1152" s="27" t="s">
        <v>287</v>
      </c>
      <c r="C1152" s="63" t="s">
        <v>288</v>
      </c>
      <c r="D1152" s="37">
        <f>E1152+F1152</f>
        <v>1</v>
      </c>
      <c r="E1152" s="42">
        <f>COUNTIF(Toernooien!$A$11:$GC$399,B1152)</f>
        <v>0</v>
      </c>
      <c r="F1152" s="44">
        <f>COUNTIF(Toernooien!$A$11:$GC$399,C1152)</f>
        <v>1</v>
      </c>
      <c r="G1152" s="18"/>
      <c r="M1152"/>
      <c r="N1152"/>
    </row>
    <row r="1153" spans="1:14" x14ac:dyDescent="0.15">
      <c r="A1153">
        <f>(A1152+1)</f>
        <v>1152</v>
      </c>
      <c r="B1153" s="6" t="s">
        <v>3292</v>
      </c>
      <c r="C1153" s="47" t="s">
        <v>3284</v>
      </c>
      <c r="D1153" s="37">
        <f>E1153+F1153</f>
        <v>1</v>
      </c>
      <c r="E1153" s="42">
        <f>COUNTIF(Toernooien!$A$11:$GC$399,B1153)</f>
        <v>0</v>
      </c>
      <c r="F1153" s="44">
        <f>COUNTIF(Toernooien!$A$11:$GC$399,C1153)</f>
        <v>1</v>
      </c>
      <c r="G1153" s="18"/>
      <c r="M1153"/>
      <c r="N1153"/>
    </row>
    <row r="1154" spans="1:14" x14ac:dyDescent="0.15">
      <c r="A1154">
        <f>(A1153+1)</f>
        <v>1153</v>
      </c>
      <c r="B1154" s="27" t="s">
        <v>1054</v>
      </c>
      <c r="C1154" s="47" t="s">
        <v>1806</v>
      </c>
      <c r="D1154" s="37">
        <f>E1154+F1154</f>
        <v>1</v>
      </c>
      <c r="E1154" s="42">
        <f>COUNTIF(Toernooien!$A$11:$GC$399,B1154)</f>
        <v>0</v>
      </c>
      <c r="F1154" s="44">
        <f>COUNTIF(Toernooien!$A$11:$GC$399,C1154)</f>
        <v>1</v>
      </c>
      <c r="G1154" s="18"/>
      <c r="M1154"/>
      <c r="N1154"/>
    </row>
    <row r="1155" spans="1:14" x14ac:dyDescent="0.15">
      <c r="A1155">
        <f>(A1154+1)</f>
        <v>1154</v>
      </c>
      <c r="B1155" s="27" t="s">
        <v>1112</v>
      </c>
      <c r="C1155" s="47" t="s">
        <v>861</v>
      </c>
      <c r="D1155" s="37">
        <f>E1155+F1155</f>
        <v>1</v>
      </c>
      <c r="E1155" s="42">
        <f>COUNTIF(Toernooien!$A$11:$GC$399,B1155)</f>
        <v>0</v>
      </c>
      <c r="F1155" s="44">
        <f>COUNTIF(Toernooien!$A$11:$GC$399,C1155)</f>
        <v>1</v>
      </c>
      <c r="G1155" s="18"/>
      <c r="M1155"/>
      <c r="N1155"/>
    </row>
    <row r="1156" spans="1:14" x14ac:dyDescent="0.15">
      <c r="A1156">
        <f>(A1155+1)</f>
        <v>1155</v>
      </c>
      <c r="B1156" s="27" t="s">
        <v>100</v>
      </c>
      <c r="C1156" s="63" t="s">
        <v>99</v>
      </c>
      <c r="D1156" s="37">
        <f>E1156+F1156</f>
        <v>1</v>
      </c>
      <c r="E1156" s="42">
        <f>COUNTIF(Toernooien!$A$11:$GC$399,B1156)</f>
        <v>0</v>
      </c>
      <c r="F1156" s="44">
        <f>COUNTIF(Toernooien!$A$11:$GC$399,C1156)</f>
        <v>1</v>
      </c>
      <c r="G1156" s="18"/>
      <c r="M1156"/>
      <c r="N1156"/>
    </row>
    <row r="1157" spans="1:14" x14ac:dyDescent="0.15">
      <c r="A1157">
        <f>(A1156+1)</f>
        <v>1156</v>
      </c>
      <c r="B1157" s="27" t="s">
        <v>7</v>
      </c>
      <c r="C1157" s="63" t="s">
        <v>4</v>
      </c>
      <c r="D1157" s="37">
        <f>E1157+F1157</f>
        <v>1</v>
      </c>
      <c r="E1157" s="42">
        <f>COUNTIF(Toernooien!$A$11:$GC$399,B1157)</f>
        <v>0</v>
      </c>
      <c r="F1157" s="44">
        <f>COUNTIF(Toernooien!$A$11:$GC$399,C1157)</f>
        <v>1</v>
      </c>
      <c r="G1157" s="18"/>
      <c r="M1157"/>
      <c r="N1157"/>
    </row>
    <row r="1158" spans="1:14" x14ac:dyDescent="0.15">
      <c r="A1158">
        <f>(A1157+1)</f>
        <v>1157</v>
      </c>
      <c r="B1158" s="6" t="s">
        <v>3053</v>
      </c>
      <c r="C1158" s="47" t="s">
        <v>3048</v>
      </c>
      <c r="D1158" s="37">
        <f>E1158+F1158</f>
        <v>1</v>
      </c>
      <c r="E1158" s="42">
        <f>COUNTIF(Toernooien!$A$11:$GC$399,B1158)</f>
        <v>0</v>
      </c>
      <c r="F1158" s="44">
        <f>COUNTIF(Toernooien!$A$11:$GC$399,C1158)</f>
        <v>1</v>
      </c>
      <c r="G1158" s="18"/>
      <c r="M1158"/>
      <c r="N1158"/>
    </row>
    <row r="1159" spans="1:14" x14ac:dyDescent="0.15">
      <c r="A1159">
        <f>(A1158+1)</f>
        <v>1158</v>
      </c>
      <c r="B1159" t="s">
        <v>2858</v>
      </c>
      <c r="C1159" s="47" t="s">
        <v>2856</v>
      </c>
      <c r="D1159" s="37">
        <f>E1159+F1159</f>
        <v>1</v>
      </c>
      <c r="E1159" s="42">
        <f>COUNTIF(Toernooien!$A$11:$GC$399,B1159)</f>
        <v>0</v>
      </c>
      <c r="F1159" s="44">
        <f>COUNTIF(Toernooien!$A$11:$GC$399,C1159)</f>
        <v>1</v>
      </c>
      <c r="G1159" s="18"/>
      <c r="M1159"/>
      <c r="N1159"/>
    </row>
    <row r="1160" spans="1:14" x14ac:dyDescent="0.15">
      <c r="A1160">
        <f>(A1159+1)</f>
        <v>1159</v>
      </c>
      <c r="B1160" s="27" t="s">
        <v>109</v>
      </c>
      <c r="C1160" s="63" t="s">
        <v>106</v>
      </c>
      <c r="D1160" s="37">
        <f>E1160+F1160</f>
        <v>1</v>
      </c>
      <c r="E1160" s="42">
        <f>COUNTIF(Toernooien!$A$11:$GC$399,B1160)</f>
        <v>0</v>
      </c>
      <c r="F1160" s="44">
        <f>COUNTIF(Toernooien!$A$11:$GC$399,C1160)</f>
        <v>1</v>
      </c>
      <c r="G1160" s="18"/>
      <c r="M1160"/>
      <c r="N1160"/>
    </row>
    <row r="1161" spans="1:14" x14ac:dyDescent="0.15">
      <c r="A1161">
        <f>(A1160+1)</f>
        <v>1160</v>
      </c>
      <c r="B1161" s="27" t="s">
        <v>212</v>
      </c>
      <c r="C1161" s="63" t="s">
        <v>213</v>
      </c>
      <c r="D1161" s="37">
        <f>E1161+F1161</f>
        <v>1</v>
      </c>
      <c r="E1161" s="42">
        <f>COUNTIF(Toernooien!$A$11:$GC$399,B1161)</f>
        <v>0</v>
      </c>
      <c r="F1161" s="44">
        <f>COUNTIF(Toernooien!$A$11:$GC$399,C1161)</f>
        <v>1</v>
      </c>
      <c r="G1161" s="18"/>
      <c r="M1161"/>
      <c r="N1161"/>
    </row>
    <row r="1162" spans="1:14" x14ac:dyDescent="0.15">
      <c r="A1162">
        <f>(A1161+1)</f>
        <v>1161</v>
      </c>
      <c r="B1162" s="6" t="s">
        <v>3122</v>
      </c>
      <c r="C1162" s="47" t="s">
        <v>3114</v>
      </c>
      <c r="D1162" s="37">
        <f>E1162+F1162</f>
        <v>1</v>
      </c>
      <c r="E1162" s="42">
        <f>COUNTIF(Toernooien!$A$11:$GC$399,B1162)</f>
        <v>0</v>
      </c>
      <c r="F1162" s="44">
        <f>COUNTIF(Toernooien!$A$11:$GC$399,C1162)</f>
        <v>1</v>
      </c>
      <c r="G1162" s="18"/>
      <c r="M1162"/>
      <c r="N1162"/>
    </row>
    <row r="1163" spans="1:14" x14ac:dyDescent="0.15">
      <c r="A1163">
        <f>(A1162+1)</f>
        <v>1162</v>
      </c>
      <c r="B1163" s="6" t="s">
        <v>3407</v>
      </c>
      <c r="C1163" s="47" t="s">
        <v>3402</v>
      </c>
      <c r="D1163" s="37">
        <f>E1163+F1163</f>
        <v>1</v>
      </c>
      <c r="E1163" s="42">
        <f>COUNTIF(Toernooien!$A$11:$GC$399,B1163)</f>
        <v>0</v>
      </c>
      <c r="F1163" s="44">
        <f>COUNTIF(Toernooien!$A$11:$GC$399,C1163)</f>
        <v>1</v>
      </c>
      <c r="G1163" s="18"/>
      <c r="M1163"/>
      <c r="N1163"/>
    </row>
    <row r="1164" spans="1:14" x14ac:dyDescent="0.15">
      <c r="A1164">
        <f>(A1163+1)</f>
        <v>1163</v>
      </c>
      <c r="B1164" s="27" t="s">
        <v>1118</v>
      </c>
      <c r="C1164" s="47" t="s">
        <v>803</v>
      </c>
      <c r="D1164" s="37">
        <f>E1164+F1164</f>
        <v>1</v>
      </c>
      <c r="E1164" s="42">
        <f>COUNTIF(Toernooien!$A$11:$GC$399,B1164)</f>
        <v>0</v>
      </c>
      <c r="F1164" s="44">
        <f>COUNTIF(Toernooien!$A$11:$GC$399,C1164)</f>
        <v>1</v>
      </c>
      <c r="G1164" s="18"/>
      <c r="M1164"/>
      <c r="N1164"/>
    </row>
    <row r="1165" spans="1:14" x14ac:dyDescent="0.15">
      <c r="A1165">
        <f>(A1164+1)</f>
        <v>1164</v>
      </c>
      <c r="B1165" s="27" t="s">
        <v>218</v>
      </c>
      <c r="C1165" s="63" t="s">
        <v>219</v>
      </c>
      <c r="D1165" s="37">
        <f>E1165+F1165</f>
        <v>1</v>
      </c>
      <c r="E1165" s="42">
        <f>COUNTIF(Toernooien!$A$11:$GC$399,B1165)</f>
        <v>0</v>
      </c>
      <c r="F1165" s="44">
        <f>COUNTIF(Toernooien!$A$11:$GC$399,C1165)</f>
        <v>1</v>
      </c>
      <c r="G1165" s="18"/>
      <c r="M1165"/>
      <c r="N1165"/>
    </row>
    <row r="1166" spans="1:14" x14ac:dyDescent="0.15">
      <c r="A1166">
        <f>(A1165+1)</f>
        <v>1165</v>
      </c>
      <c r="B1166" s="6" t="s">
        <v>3162</v>
      </c>
      <c r="C1166" s="47" t="s">
        <v>3159</v>
      </c>
      <c r="D1166" s="37">
        <f>E1166+F1166</f>
        <v>1</v>
      </c>
      <c r="E1166" s="42">
        <f>COUNTIF(Toernooien!$A$11:$GC$399,B1166)</f>
        <v>0</v>
      </c>
      <c r="F1166" s="44">
        <f>COUNTIF(Toernooien!$A$11:$GC$399,C1166)</f>
        <v>1</v>
      </c>
      <c r="G1166" s="18"/>
      <c r="M1166"/>
      <c r="N1166"/>
    </row>
    <row r="1167" spans="1:14" x14ac:dyDescent="0.15">
      <c r="A1167">
        <f>(A1166+1)</f>
        <v>1166</v>
      </c>
      <c r="B1167" s="6" t="s">
        <v>3258</v>
      </c>
      <c r="C1167" s="47" t="s">
        <v>3252</v>
      </c>
      <c r="D1167" s="37">
        <f>E1167+F1167</f>
        <v>1</v>
      </c>
      <c r="E1167" s="42">
        <f>COUNTIF(Toernooien!$A$11:$GC$399,B1167)</f>
        <v>0</v>
      </c>
      <c r="F1167" s="44">
        <f>COUNTIF(Toernooien!$A$11:$GC$399,C1167)</f>
        <v>1</v>
      </c>
      <c r="G1167" s="18"/>
      <c r="M1167"/>
      <c r="N1167"/>
    </row>
    <row r="1168" spans="1:14" x14ac:dyDescent="0.15">
      <c r="A1168">
        <f>(A1167+1)</f>
        <v>1167</v>
      </c>
      <c r="B1168" t="s">
        <v>2925</v>
      </c>
      <c r="C1168" s="47" t="s">
        <v>2917</v>
      </c>
      <c r="D1168" s="37">
        <f>E1168+F1168</f>
        <v>1</v>
      </c>
      <c r="E1168" s="42">
        <f>COUNTIF(Toernooien!$A$11:$GC$399,B1168)</f>
        <v>0</v>
      </c>
      <c r="F1168" s="44">
        <f>COUNTIF(Toernooien!$A$11:$GC$399,C1168)</f>
        <v>1</v>
      </c>
      <c r="G1168" s="18"/>
      <c r="M1168"/>
      <c r="N1168"/>
    </row>
    <row r="1169" spans="1:14" x14ac:dyDescent="0.15">
      <c r="A1169">
        <f>(A1168+1)</f>
        <v>1168</v>
      </c>
      <c r="B1169" t="s">
        <v>2770</v>
      </c>
      <c r="C1169" s="47" t="s">
        <v>2731</v>
      </c>
      <c r="D1169" s="37">
        <f>E1169+F1169</f>
        <v>1</v>
      </c>
      <c r="E1169" s="42">
        <f>COUNTIF(Toernooien!$A$11:$GC$399,B1169)</f>
        <v>0</v>
      </c>
      <c r="F1169" s="44">
        <f>COUNTIF(Toernooien!$A$11:$GC$399,C1169)</f>
        <v>1</v>
      </c>
      <c r="G1169" s="18"/>
      <c r="M1169"/>
      <c r="N1169"/>
    </row>
    <row r="1170" spans="1:14" x14ac:dyDescent="0.15">
      <c r="A1170">
        <f>(A1169+1)</f>
        <v>1169</v>
      </c>
      <c r="B1170" s="6" t="s">
        <v>3028</v>
      </c>
      <c r="C1170" s="47" t="s">
        <v>3025</v>
      </c>
      <c r="D1170" s="37">
        <f>E1170+F1170</f>
        <v>1</v>
      </c>
      <c r="E1170" s="42">
        <f>COUNTIF(Toernooien!$A$11:$GC$399,B1170)</f>
        <v>0</v>
      </c>
      <c r="F1170" s="44">
        <f>COUNTIF(Toernooien!$A$11:$GC$399,C1170)</f>
        <v>1</v>
      </c>
      <c r="G1170" s="18"/>
      <c r="M1170"/>
      <c r="N1170"/>
    </row>
    <row r="1171" spans="1:14" x14ac:dyDescent="0.15">
      <c r="A1171">
        <f>(A1170+1)</f>
        <v>1170</v>
      </c>
      <c r="B1171" s="27" t="s">
        <v>1049</v>
      </c>
      <c r="C1171" s="47" t="s">
        <v>1964</v>
      </c>
      <c r="D1171" s="37">
        <f>E1171+F1171</f>
        <v>1</v>
      </c>
      <c r="E1171" s="42">
        <f>COUNTIF(Toernooien!$A$11:$GC$399,B1171)</f>
        <v>0</v>
      </c>
      <c r="F1171" s="44">
        <f>COUNTIF(Toernooien!$A$11:$GC$399,C1171)</f>
        <v>1</v>
      </c>
      <c r="G1171" s="18"/>
      <c r="M1171"/>
      <c r="N1171"/>
    </row>
    <row r="1172" spans="1:14" x14ac:dyDescent="0.15">
      <c r="A1172">
        <f>(A1171+1)</f>
        <v>1171</v>
      </c>
      <c r="B1172" s="6" t="s">
        <v>3435</v>
      </c>
      <c r="C1172" s="47" t="s">
        <v>3432</v>
      </c>
      <c r="D1172" s="37">
        <f>E1172+F1172</f>
        <v>1</v>
      </c>
      <c r="E1172" s="42">
        <f>COUNTIF(Toernooien!$A$11:$GC$399,B1172)</f>
        <v>0</v>
      </c>
      <c r="F1172" s="44">
        <f>COUNTIF(Toernooien!$A$11:$GC$399,C1172)</f>
        <v>1</v>
      </c>
      <c r="G1172" s="18"/>
      <c r="M1172"/>
      <c r="N1172"/>
    </row>
    <row r="1173" spans="1:14" x14ac:dyDescent="0.15">
      <c r="A1173">
        <f>(A1172+1)</f>
        <v>1172</v>
      </c>
      <c r="B1173" t="s">
        <v>2777</v>
      </c>
      <c r="C1173" s="47" t="s">
        <v>2741</v>
      </c>
      <c r="D1173" s="37">
        <f>E1173+F1173</f>
        <v>1</v>
      </c>
      <c r="E1173" s="42">
        <f>COUNTIF(Toernooien!$A$11:$GC$399,B1173)</f>
        <v>0</v>
      </c>
      <c r="F1173" s="44">
        <f>COUNTIF(Toernooien!$A$11:$GC$399,C1173)</f>
        <v>1</v>
      </c>
      <c r="G1173" s="18"/>
      <c r="M1173"/>
      <c r="N1173"/>
    </row>
    <row r="1174" spans="1:14" x14ac:dyDescent="0.15">
      <c r="A1174">
        <f>(A1173+1)</f>
        <v>1173</v>
      </c>
      <c r="B1174" s="6" t="s">
        <v>3217</v>
      </c>
      <c r="C1174" s="47" t="s">
        <v>3210</v>
      </c>
      <c r="D1174" s="37">
        <f>E1174+F1174</f>
        <v>1</v>
      </c>
      <c r="E1174" s="42">
        <f>COUNTIF(Toernooien!$A$11:$GC$399,B1174)</f>
        <v>0</v>
      </c>
      <c r="F1174" s="44">
        <f>COUNTIF(Toernooien!$A$11:$GC$399,C1174)</f>
        <v>1</v>
      </c>
      <c r="G1174" s="18"/>
      <c r="M1174"/>
      <c r="N1174"/>
    </row>
    <row r="1175" spans="1:14" x14ac:dyDescent="0.15">
      <c r="A1175">
        <f>(A1174+1)</f>
        <v>1174</v>
      </c>
      <c r="B1175" s="27" t="s">
        <v>1051</v>
      </c>
      <c r="C1175" s="47" t="s">
        <v>904</v>
      </c>
      <c r="D1175" s="37">
        <f>E1175+F1175</f>
        <v>1</v>
      </c>
      <c r="E1175" s="42">
        <f>COUNTIF(Toernooien!$A$11:$GC$399,B1175)</f>
        <v>0</v>
      </c>
      <c r="F1175" s="44">
        <f>COUNTIF(Toernooien!$A$11:$GC$399,C1175)</f>
        <v>1</v>
      </c>
      <c r="G1175" s="18"/>
      <c r="M1175"/>
      <c r="N1175"/>
    </row>
    <row r="1176" spans="1:14" x14ac:dyDescent="0.15">
      <c r="A1176">
        <f>(A1175+1)</f>
        <v>1175</v>
      </c>
      <c r="B1176" s="27" t="s">
        <v>1050</v>
      </c>
      <c r="C1176" s="47" t="s">
        <v>1394</v>
      </c>
      <c r="D1176" s="37">
        <f>E1176+F1176</f>
        <v>1</v>
      </c>
      <c r="E1176" s="42">
        <f>COUNTIF(Toernooien!$A$11:$GC$399,B1176)</f>
        <v>0</v>
      </c>
      <c r="F1176" s="44">
        <f>COUNTIF(Toernooien!$A$11:$GC$399,C1176)</f>
        <v>1</v>
      </c>
      <c r="G1176" s="18"/>
      <c r="M1176"/>
      <c r="N1176"/>
    </row>
    <row r="1177" spans="1:14" x14ac:dyDescent="0.15">
      <c r="A1177">
        <f>(A1176+1)</f>
        <v>1176</v>
      </c>
      <c r="B1177" s="6" t="s">
        <v>3191</v>
      </c>
      <c r="C1177" s="47" t="s">
        <v>3185</v>
      </c>
      <c r="D1177" s="37">
        <f>E1177+F1177</f>
        <v>1</v>
      </c>
      <c r="E1177" s="42">
        <f>COUNTIF(Toernooien!$A$11:$GC$399,B1177)</f>
        <v>0</v>
      </c>
      <c r="F1177" s="44">
        <f>COUNTIF(Toernooien!$A$11:$GC$399,C1177)</f>
        <v>1</v>
      </c>
      <c r="G1177" s="18"/>
      <c r="M1177"/>
      <c r="N1177"/>
    </row>
    <row r="1178" spans="1:14" x14ac:dyDescent="0.15">
      <c r="A1178">
        <f>(A1177+1)</f>
        <v>1177</v>
      </c>
      <c r="B1178" t="s">
        <v>2762</v>
      </c>
      <c r="C1178" s="47" t="s">
        <v>2722</v>
      </c>
      <c r="D1178" s="37">
        <f>E1178+F1178</f>
        <v>1</v>
      </c>
      <c r="E1178" s="42">
        <f>COUNTIF(Toernooien!$A$11:$GC$399,B1178)</f>
        <v>0</v>
      </c>
      <c r="F1178" s="44">
        <f>COUNTIF(Toernooien!$A$11:$GC$399,C1178)</f>
        <v>1</v>
      </c>
      <c r="G1178" s="18"/>
      <c r="M1178"/>
      <c r="N1178"/>
    </row>
    <row r="1179" spans="1:14" x14ac:dyDescent="0.15">
      <c r="A1179">
        <f>(A1178+1)</f>
        <v>1178</v>
      </c>
      <c r="B1179" s="6" t="s">
        <v>3379</v>
      </c>
      <c r="C1179" s="47" t="s">
        <v>3376</v>
      </c>
      <c r="D1179" s="37">
        <f>E1179+F1179</f>
        <v>1</v>
      </c>
      <c r="E1179" s="42">
        <f>COUNTIF(Toernooien!$A$11:$GC$399,B1179)</f>
        <v>0</v>
      </c>
      <c r="F1179" s="44">
        <f>COUNTIF(Toernooien!$A$11:$GC$399,C1179)</f>
        <v>1</v>
      </c>
      <c r="G1179" s="18"/>
      <c r="M1179"/>
      <c r="N1179"/>
    </row>
    <row r="1180" spans="1:14" x14ac:dyDescent="0.15">
      <c r="A1180">
        <f>(A1179+1)</f>
        <v>1179</v>
      </c>
      <c r="B1180" s="6" t="s">
        <v>3542</v>
      </c>
      <c r="C1180" s="47" t="s">
        <v>3534</v>
      </c>
      <c r="D1180" s="37">
        <f>E1180+F1180</f>
        <v>1</v>
      </c>
      <c r="E1180" s="42">
        <f>COUNTIF(Toernooien!$A$11:$GC$399,B1180)</f>
        <v>0</v>
      </c>
      <c r="F1180" s="44">
        <f>COUNTIF(Toernooien!$A$11:$GC$399,C1180)</f>
        <v>1</v>
      </c>
      <c r="G1180" s="18"/>
      <c r="M1180"/>
      <c r="N1180"/>
    </row>
    <row r="1181" spans="1:14" x14ac:dyDescent="0.15">
      <c r="A1181">
        <f>(A1180+1)</f>
        <v>1180</v>
      </c>
      <c r="B1181" s="6" t="s">
        <v>3488</v>
      </c>
      <c r="C1181" s="47" t="s">
        <v>3478</v>
      </c>
      <c r="D1181" s="37">
        <f>E1181+F1181</f>
        <v>1</v>
      </c>
      <c r="E1181" s="42">
        <f>COUNTIF(Toernooien!$A$11:$GC$399,B1181)</f>
        <v>0</v>
      </c>
      <c r="F1181" s="44">
        <f>COUNTIF(Toernooien!$A$11:$GC$399,C1181)</f>
        <v>1</v>
      </c>
      <c r="G1181" s="18"/>
      <c r="M1181"/>
      <c r="N1181"/>
    </row>
    <row r="1182" spans="1:14" x14ac:dyDescent="0.15">
      <c r="A1182">
        <f>(A1181+1)</f>
        <v>1181</v>
      </c>
      <c r="B1182" s="6" t="s">
        <v>3027</v>
      </c>
      <c r="C1182" s="47" t="s">
        <v>3026</v>
      </c>
      <c r="D1182" s="37">
        <f>E1182+F1182</f>
        <v>1</v>
      </c>
      <c r="E1182" s="42">
        <f>COUNTIF(Toernooien!$A$11:$GC$399,B1182)</f>
        <v>0</v>
      </c>
      <c r="F1182" s="44">
        <f>COUNTIF(Toernooien!$A$11:$GC$399,C1182)</f>
        <v>1</v>
      </c>
      <c r="G1182" s="18"/>
      <c r="M1182"/>
      <c r="N1182"/>
    </row>
    <row r="1183" spans="1:14" x14ac:dyDescent="0.15">
      <c r="A1183">
        <f>(A1182+1)</f>
        <v>1182</v>
      </c>
      <c r="B1183" s="54" t="s">
        <v>1250</v>
      </c>
      <c r="C1183" s="55" t="s">
        <v>1251</v>
      </c>
      <c r="D1183" s="37">
        <f>E1183+F1183</f>
        <v>1</v>
      </c>
      <c r="E1183" s="42">
        <f>COUNTIF(Toernooien!$A$11:$GC$399,B1183)</f>
        <v>0</v>
      </c>
      <c r="F1183" s="44">
        <f>COUNTIF(Toernooien!$A$11:$GC$399,C1183)</f>
        <v>1</v>
      </c>
      <c r="G1183" s="18"/>
      <c r="M1183"/>
      <c r="N1183"/>
    </row>
    <row r="1184" spans="1:14" x14ac:dyDescent="0.15">
      <c r="A1184">
        <f>(A1183+1)</f>
        <v>1183</v>
      </c>
      <c r="B1184" s="27" t="s">
        <v>1047</v>
      </c>
      <c r="C1184" s="47" t="s">
        <v>1646</v>
      </c>
      <c r="D1184" s="37">
        <f>E1184+F1184</f>
        <v>1</v>
      </c>
      <c r="E1184" s="42">
        <f>COUNTIF(Toernooien!$A$11:$GC$399,B1184)</f>
        <v>0</v>
      </c>
      <c r="F1184" s="44">
        <f>COUNTIF(Toernooien!$A$11:$GC$399,C1184)</f>
        <v>1</v>
      </c>
      <c r="G1184" s="18"/>
      <c r="M1184"/>
      <c r="N1184"/>
    </row>
    <row r="1185" spans="1:14" x14ac:dyDescent="0.15">
      <c r="A1185">
        <f>(A1184+1)</f>
        <v>1184</v>
      </c>
      <c r="B1185" s="27" t="s">
        <v>142</v>
      </c>
      <c r="C1185" s="63" t="s">
        <v>143</v>
      </c>
      <c r="D1185" s="37">
        <f>E1185+F1185</f>
        <v>1</v>
      </c>
      <c r="E1185" s="42">
        <f>COUNTIF(Toernooien!$A$11:$GC$399,B1185)</f>
        <v>0</v>
      </c>
      <c r="F1185" s="44">
        <f>COUNTIF(Toernooien!$A$11:$GC$399,C1185)</f>
        <v>1</v>
      </c>
      <c r="G1185" s="18"/>
      <c r="M1185"/>
      <c r="N1185"/>
    </row>
    <row r="1186" spans="1:14" x14ac:dyDescent="0.15">
      <c r="A1186">
        <f>(A1185+1)</f>
        <v>1185</v>
      </c>
      <c r="B1186" s="27" t="s">
        <v>1046</v>
      </c>
      <c r="C1186" s="47" t="s">
        <v>1200</v>
      </c>
      <c r="D1186" s="37">
        <f>E1186+F1186</f>
        <v>1</v>
      </c>
      <c r="E1186" s="42">
        <f>COUNTIF(Toernooien!$A$11:$GC$399,B1186)</f>
        <v>0</v>
      </c>
      <c r="F1186" s="44">
        <f>COUNTIF(Toernooien!$A$11:$GC$399,C1186)</f>
        <v>1</v>
      </c>
      <c r="G1186" s="18"/>
      <c r="M1186"/>
      <c r="N1186"/>
    </row>
    <row r="1187" spans="1:14" x14ac:dyDescent="0.15">
      <c r="A1187">
        <f>(A1186+1)</f>
        <v>1186</v>
      </c>
      <c r="B1187" s="27" t="s">
        <v>1246</v>
      </c>
      <c r="C1187" s="47" t="s">
        <v>1645</v>
      </c>
      <c r="D1187" s="37">
        <f>E1187+F1187</f>
        <v>1</v>
      </c>
      <c r="E1187" s="42">
        <f>COUNTIF(Toernooien!$A$11:$GC$399,B1187)</f>
        <v>0</v>
      </c>
      <c r="F1187" s="44">
        <f>COUNTIF(Toernooien!$A$11:$GC$399,C1187)</f>
        <v>1</v>
      </c>
      <c r="G1187" s="18"/>
      <c r="M1187"/>
      <c r="N1187"/>
    </row>
    <row r="1188" spans="1:14" x14ac:dyDescent="0.15">
      <c r="A1188">
        <f>(A1187+1)</f>
        <v>1187</v>
      </c>
      <c r="B1188" s="6" t="s">
        <v>3474</v>
      </c>
      <c r="C1188" s="47" t="s">
        <v>3468</v>
      </c>
      <c r="D1188" s="37">
        <f>E1188+F1188</f>
        <v>1</v>
      </c>
      <c r="E1188" s="42">
        <f>COUNTIF(Toernooien!$A$11:$GC$399,B1188)</f>
        <v>0</v>
      </c>
      <c r="F1188" s="44">
        <f>COUNTIF(Toernooien!$A$11:$GC$399,C1188)</f>
        <v>1</v>
      </c>
      <c r="G1188" s="18"/>
      <c r="M1188"/>
      <c r="N1188"/>
    </row>
    <row r="1189" spans="1:14" x14ac:dyDescent="0.15">
      <c r="A1189">
        <f>(A1188+1)</f>
        <v>1188</v>
      </c>
      <c r="B1189" s="27" t="s">
        <v>1243</v>
      </c>
      <c r="C1189" s="47" t="s">
        <v>897</v>
      </c>
      <c r="D1189" s="37">
        <f>E1189+F1189</f>
        <v>1</v>
      </c>
      <c r="E1189" s="42">
        <f>COUNTIF(Toernooien!$A$11:$GC$399,B1189)</f>
        <v>0</v>
      </c>
      <c r="F1189" s="44">
        <f>COUNTIF(Toernooien!$A$11:$GC$399,C1189)</f>
        <v>1</v>
      </c>
      <c r="G1189" s="18"/>
      <c r="M1189"/>
      <c r="N1189"/>
    </row>
    <row r="1190" spans="1:14" x14ac:dyDescent="0.15">
      <c r="A1190">
        <f>(A1189+1)</f>
        <v>1189</v>
      </c>
      <c r="B1190" s="27" t="s">
        <v>1245</v>
      </c>
      <c r="C1190" s="47" t="s">
        <v>1918</v>
      </c>
      <c r="D1190" s="37">
        <f>E1190+F1190</f>
        <v>1</v>
      </c>
      <c r="E1190" s="42">
        <f>COUNTIF(Toernooien!$A$11:$GC$399,B1190)</f>
        <v>0</v>
      </c>
      <c r="F1190" s="44">
        <f>COUNTIF(Toernooien!$A$11:$GC$399,C1190)</f>
        <v>1</v>
      </c>
      <c r="G1190" s="18"/>
      <c r="M1190"/>
      <c r="N1190"/>
    </row>
    <row r="1191" spans="1:14" x14ac:dyDescent="0.15">
      <c r="A1191">
        <f>(A1190+1)</f>
        <v>1190</v>
      </c>
      <c r="B1191" s="27" t="s">
        <v>959</v>
      </c>
      <c r="C1191" s="63" t="s">
        <v>1129</v>
      </c>
      <c r="D1191" s="37">
        <f>E1191+F1191</f>
        <v>1</v>
      </c>
      <c r="E1191" s="42">
        <f>COUNTIF(Toernooien!$A$11:$GC$399,B1191)</f>
        <v>0</v>
      </c>
      <c r="F1191" s="44">
        <f>COUNTIF(Toernooien!$A$11:$GC$399,C1191)</f>
        <v>1</v>
      </c>
      <c r="G1191" s="18"/>
      <c r="M1191"/>
      <c r="N1191"/>
    </row>
    <row r="1192" spans="1:14" x14ac:dyDescent="0.15">
      <c r="A1192">
        <f>(A1191+1)</f>
        <v>1191</v>
      </c>
      <c r="B1192" s="27" t="s">
        <v>1244</v>
      </c>
      <c r="C1192" s="47" t="s">
        <v>1324</v>
      </c>
      <c r="D1192" s="37">
        <f>E1192+F1192</f>
        <v>1</v>
      </c>
      <c r="E1192" s="42">
        <f>COUNTIF(Toernooien!$A$11:$GC$399,B1192)</f>
        <v>0</v>
      </c>
      <c r="F1192" s="44">
        <f>COUNTIF(Toernooien!$A$11:$GC$399,C1192)</f>
        <v>1</v>
      </c>
      <c r="G1192" s="18"/>
      <c r="M1192"/>
      <c r="N1192"/>
    </row>
    <row r="1193" spans="1:14" x14ac:dyDescent="0.15">
      <c r="A1193">
        <f>(A1192+1)</f>
        <v>1192</v>
      </c>
      <c r="B1193" t="s">
        <v>2965</v>
      </c>
      <c r="C1193" s="47" t="s">
        <v>2958</v>
      </c>
      <c r="D1193" s="37">
        <f>E1193+F1193</f>
        <v>1</v>
      </c>
      <c r="E1193" s="42">
        <f>COUNTIF(Toernooien!$A$11:$GC$399,B1193)</f>
        <v>0</v>
      </c>
      <c r="F1193" s="44">
        <f>COUNTIF(Toernooien!$A$11:$GC$399,C1193)</f>
        <v>1</v>
      </c>
      <c r="G1193" s="18"/>
      <c r="M1193"/>
      <c r="N1193"/>
    </row>
    <row r="1194" spans="1:14" x14ac:dyDescent="0.15">
      <c r="A1194">
        <f>(A1193+1)</f>
        <v>1193</v>
      </c>
      <c r="B1194" s="27" t="s">
        <v>1048</v>
      </c>
      <c r="C1194" s="47" t="s">
        <v>2087</v>
      </c>
      <c r="D1194" s="37">
        <f>E1194+F1194</f>
        <v>1</v>
      </c>
      <c r="E1194" s="42">
        <f>COUNTIF(Toernooien!$A$11:$GC$399,B1194)</f>
        <v>0</v>
      </c>
      <c r="F1194" s="44">
        <f>COUNTIF(Toernooien!$A$11:$GC$399,C1194)</f>
        <v>1</v>
      </c>
      <c r="G1194" s="18"/>
      <c r="M1194"/>
      <c r="N1194"/>
    </row>
    <row r="1195" spans="1:14" x14ac:dyDescent="0.15">
      <c r="A1195">
        <f>(A1194+1)</f>
        <v>1194</v>
      </c>
      <c r="B1195" s="6" t="s">
        <v>3494</v>
      </c>
      <c r="C1195" s="47" t="s">
        <v>3486</v>
      </c>
      <c r="D1195" s="37">
        <f>E1195+F1195</f>
        <v>1</v>
      </c>
      <c r="E1195" s="42">
        <f>COUNTIF(Toernooien!$A$11:$GC$399,B1195)</f>
        <v>0</v>
      </c>
      <c r="F1195" s="44">
        <f>COUNTIF(Toernooien!$A$11:$GC$399,C1195)</f>
        <v>1</v>
      </c>
      <c r="G1195" s="18"/>
      <c r="M1195"/>
      <c r="N1195"/>
    </row>
    <row r="1196" spans="1:14" x14ac:dyDescent="0.15">
      <c r="A1196">
        <f>(A1195+1)</f>
        <v>1195</v>
      </c>
      <c r="B1196" s="27" t="s">
        <v>934</v>
      </c>
      <c r="C1196" s="47" t="s">
        <v>793</v>
      </c>
      <c r="D1196" s="37">
        <f>E1196+F1196</f>
        <v>1</v>
      </c>
      <c r="E1196" s="42">
        <f>COUNTIF(Toernooien!$A$11:$GC$399,B1196)</f>
        <v>0</v>
      </c>
      <c r="F1196" s="44">
        <f>COUNTIF(Toernooien!$A$11:$GC$399,C1196)</f>
        <v>1</v>
      </c>
      <c r="G1196" s="18"/>
      <c r="M1196"/>
      <c r="N1196"/>
    </row>
    <row r="1197" spans="1:14" x14ac:dyDescent="0.15">
      <c r="A1197">
        <f>(A1196+1)</f>
        <v>1196</v>
      </c>
      <c r="B1197" s="6" t="s">
        <v>3172</v>
      </c>
      <c r="C1197" s="47" t="s">
        <v>3167</v>
      </c>
      <c r="D1197" s="37">
        <f>E1197+F1197</f>
        <v>1</v>
      </c>
      <c r="E1197" s="42">
        <f>COUNTIF(Toernooien!$A$11:$GC$399,B1197)</f>
        <v>0</v>
      </c>
      <c r="F1197" s="44">
        <f>COUNTIF(Toernooien!$A$11:$GC$399,C1197)</f>
        <v>1</v>
      </c>
      <c r="G1197" s="18"/>
      <c r="M1197"/>
      <c r="N1197"/>
    </row>
    <row r="1198" spans="1:14" x14ac:dyDescent="0.15">
      <c r="A1198">
        <f>(A1197+1)</f>
        <v>1197</v>
      </c>
      <c r="B1198" s="6" t="s">
        <v>3204</v>
      </c>
      <c r="C1198" s="47" t="s">
        <v>3198</v>
      </c>
      <c r="D1198" s="37">
        <f>E1198+F1198</f>
        <v>1</v>
      </c>
      <c r="E1198" s="42">
        <f>COUNTIF(Toernooien!$A$11:$GC$399,B1198)</f>
        <v>0</v>
      </c>
      <c r="F1198" s="44">
        <f>COUNTIF(Toernooien!$A$11:$GC$399,C1198)</f>
        <v>1</v>
      </c>
      <c r="G1198" s="18"/>
      <c r="M1198"/>
      <c r="N1198"/>
    </row>
    <row r="1199" spans="1:14" x14ac:dyDescent="0.15">
      <c r="A1199">
        <f>(A1198+1)</f>
        <v>1198</v>
      </c>
      <c r="B1199" s="6" t="s">
        <v>3234</v>
      </c>
      <c r="C1199" s="47" t="s">
        <v>3222</v>
      </c>
      <c r="D1199" s="37">
        <f>E1199+F1199</f>
        <v>1</v>
      </c>
      <c r="E1199" s="42">
        <f>COUNTIF(Toernooien!$A$11:$GC$399,B1199)</f>
        <v>0</v>
      </c>
      <c r="F1199" s="44">
        <f>COUNTIF(Toernooien!$A$11:$GC$399,C1199)</f>
        <v>1</v>
      </c>
      <c r="G1199" s="18"/>
      <c r="M1199"/>
      <c r="N1199"/>
    </row>
    <row r="1200" spans="1:14" x14ac:dyDescent="0.15">
      <c r="A1200">
        <f>(A1199+1)</f>
        <v>1199</v>
      </c>
      <c r="B1200" s="27" t="s">
        <v>1238</v>
      </c>
      <c r="C1200" s="47" t="s">
        <v>1608</v>
      </c>
      <c r="D1200" s="37">
        <f>E1200+F1200</f>
        <v>1</v>
      </c>
      <c r="E1200" s="42">
        <f>COUNTIF(Toernooien!$A$11:$GC$399,B1200)</f>
        <v>0</v>
      </c>
      <c r="F1200" s="44">
        <f>COUNTIF(Toernooien!$A$11:$GC$399,C1200)</f>
        <v>1</v>
      </c>
      <c r="G1200" s="18"/>
      <c r="M1200"/>
      <c r="N1200"/>
    </row>
    <row r="1201" spans="1:14" x14ac:dyDescent="0.15">
      <c r="A1201">
        <f>(A1200+1)</f>
        <v>1200</v>
      </c>
      <c r="B1201" t="s">
        <v>2878</v>
      </c>
      <c r="C1201" s="47" t="s">
        <v>2873</v>
      </c>
      <c r="D1201" s="37">
        <f>E1201+F1201</f>
        <v>1</v>
      </c>
      <c r="E1201" s="42">
        <f>COUNTIF(Toernooien!$A$11:$GC$399,B1201)</f>
        <v>0</v>
      </c>
      <c r="F1201" s="44">
        <f>COUNTIF(Toernooien!$A$11:$GC$399,C1201)</f>
        <v>1</v>
      </c>
      <c r="G1201" s="18"/>
      <c r="M1201"/>
      <c r="N1201"/>
    </row>
    <row r="1202" spans="1:14" x14ac:dyDescent="0.15">
      <c r="A1202">
        <f>(A1201+1)</f>
        <v>1201</v>
      </c>
      <c r="B1202" s="27" t="s">
        <v>1116</v>
      </c>
      <c r="C1202" s="47" t="s">
        <v>862</v>
      </c>
      <c r="D1202" s="37">
        <f>E1202+F1202</f>
        <v>1</v>
      </c>
      <c r="E1202" s="42">
        <f>COUNTIF(Toernooien!$A$11:$GC$399,B1202)</f>
        <v>0</v>
      </c>
      <c r="F1202" s="44">
        <f>COUNTIF(Toernooien!$A$11:$GC$399,C1202)</f>
        <v>1</v>
      </c>
      <c r="G1202" s="18"/>
      <c r="M1202"/>
      <c r="N1202"/>
    </row>
    <row r="1203" spans="1:14" x14ac:dyDescent="0.15">
      <c r="A1203">
        <f>(A1202+1)</f>
        <v>1202</v>
      </c>
      <c r="B1203" s="6" t="s">
        <v>3069</v>
      </c>
      <c r="C1203" s="47" t="s">
        <v>3065</v>
      </c>
      <c r="D1203" s="37">
        <f>E1203+F1203</f>
        <v>1</v>
      </c>
      <c r="E1203" s="42">
        <f>COUNTIF(Toernooien!$A$11:$GC$399,B1203)</f>
        <v>0</v>
      </c>
      <c r="F1203" s="44">
        <f>COUNTIF(Toernooien!$A$11:$GC$399,C1203)</f>
        <v>1</v>
      </c>
      <c r="G1203" s="18"/>
      <c r="M1203"/>
      <c r="N1203"/>
    </row>
    <row r="1204" spans="1:14" x14ac:dyDescent="0.15">
      <c r="A1204">
        <f>(A1203+1)</f>
        <v>1203</v>
      </c>
      <c r="B1204" s="6" t="s">
        <v>3399</v>
      </c>
      <c r="C1204" s="47" t="s">
        <v>3394</v>
      </c>
      <c r="D1204" s="37">
        <f>E1204+F1204</f>
        <v>1</v>
      </c>
      <c r="E1204" s="42">
        <f>COUNTIF(Toernooien!$A$11:$GC$399,B1204)</f>
        <v>0</v>
      </c>
      <c r="F1204" s="44">
        <f>COUNTIF(Toernooien!$A$11:$GC$399,C1204)</f>
        <v>1</v>
      </c>
      <c r="G1204" s="18"/>
      <c r="M1204"/>
      <c r="N1204"/>
    </row>
    <row r="1205" spans="1:14" x14ac:dyDescent="0.15">
      <c r="A1205">
        <f>(A1204+1)</f>
        <v>1204</v>
      </c>
      <c r="B1205" s="6" t="s">
        <v>3294</v>
      </c>
      <c r="C1205" s="47" t="s">
        <v>3282</v>
      </c>
      <c r="D1205" s="37">
        <f>E1205+F1205</f>
        <v>1</v>
      </c>
      <c r="E1205" s="42">
        <f>COUNTIF(Toernooien!$A$11:$GC$399,B1205)</f>
        <v>0</v>
      </c>
      <c r="F1205" s="44">
        <f>COUNTIF(Toernooien!$A$11:$GC$399,C1205)</f>
        <v>1</v>
      </c>
      <c r="G1205" s="18"/>
      <c r="M1205"/>
      <c r="N1205"/>
    </row>
    <row r="1206" spans="1:14" x14ac:dyDescent="0.15">
      <c r="A1206">
        <f>(A1205+1)</f>
        <v>1205</v>
      </c>
      <c r="B1206" s="27" t="s">
        <v>1157</v>
      </c>
      <c r="C1206" s="47" t="s">
        <v>1337</v>
      </c>
      <c r="D1206" s="37">
        <f>E1206+F1206</f>
        <v>1</v>
      </c>
      <c r="E1206" s="42">
        <f>COUNTIF(Toernooien!$A$11:$GC$399,B1206)</f>
        <v>0</v>
      </c>
      <c r="F1206" s="44">
        <f>COUNTIF(Toernooien!$A$11:$GC$399,C1206)</f>
        <v>1</v>
      </c>
      <c r="G1206" s="18"/>
      <c r="M1206"/>
      <c r="N1206"/>
    </row>
    <row r="1207" spans="1:14" x14ac:dyDescent="0.15">
      <c r="A1207">
        <f>(A1206+1)</f>
        <v>1206</v>
      </c>
      <c r="B1207" t="s">
        <v>2786</v>
      </c>
      <c r="C1207" s="47" t="s">
        <v>2749</v>
      </c>
      <c r="D1207" s="37">
        <f>E1207+F1207</f>
        <v>1</v>
      </c>
      <c r="E1207" s="42">
        <f>COUNTIF(Toernooien!$A$11:$GC$399,B1207)</f>
        <v>0</v>
      </c>
      <c r="F1207" s="44">
        <f>COUNTIF(Toernooien!$A$11:$GC$399,C1207)</f>
        <v>1</v>
      </c>
      <c r="G1207" s="18"/>
      <c r="M1207"/>
      <c r="N1207"/>
    </row>
    <row r="1208" spans="1:14" x14ac:dyDescent="0.15">
      <c r="A1208">
        <f>(A1207+1)</f>
        <v>1207</v>
      </c>
      <c r="B1208" s="27" t="s">
        <v>865</v>
      </c>
      <c r="C1208" s="47" t="s">
        <v>1555</v>
      </c>
      <c r="D1208" s="37">
        <f>E1208+F1208</f>
        <v>1</v>
      </c>
      <c r="E1208" s="42">
        <f>COUNTIF(Toernooien!$A$11:$GC$399,B1208)</f>
        <v>0</v>
      </c>
      <c r="F1208" s="44">
        <f>COUNTIF(Toernooien!$A$11:$GC$399,C1208)</f>
        <v>1</v>
      </c>
      <c r="G1208" s="18"/>
      <c r="M1208"/>
      <c r="N1208"/>
    </row>
    <row r="1209" spans="1:14" x14ac:dyDescent="0.15">
      <c r="A1209">
        <f>(A1208+1)</f>
        <v>1208</v>
      </c>
      <c r="B1209" s="27" t="s">
        <v>864</v>
      </c>
      <c r="C1209" s="47" t="s">
        <v>1551</v>
      </c>
      <c r="D1209" s="37">
        <f>E1209+F1209</f>
        <v>1</v>
      </c>
      <c r="E1209" s="42">
        <f>COUNTIF(Toernooien!$A$11:$GC$399,B1209)</f>
        <v>0</v>
      </c>
      <c r="F1209" s="44">
        <f>COUNTIF(Toernooien!$A$11:$GC$399,C1209)</f>
        <v>1</v>
      </c>
      <c r="G1209" s="18"/>
      <c r="M1209"/>
      <c r="N1209"/>
    </row>
    <row r="1210" spans="1:14" x14ac:dyDescent="0.15">
      <c r="A1210">
        <f>(A1209+1)</f>
        <v>1209</v>
      </c>
      <c r="B1210" s="27" t="s">
        <v>996</v>
      </c>
      <c r="C1210" s="47" t="s">
        <v>1385</v>
      </c>
      <c r="D1210" s="37">
        <f>E1210+F1210</f>
        <v>1</v>
      </c>
      <c r="E1210" s="42">
        <f>COUNTIF(Toernooien!$A$11:$GC$399,B1210)</f>
        <v>0</v>
      </c>
      <c r="F1210" s="44">
        <f>COUNTIF(Toernooien!$A$11:$GC$399,C1210)</f>
        <v>1</v>
      </c>
      <c r="G1210" s="18" t="s">
        <v>1863</v>
      </c>
      <c r="M1210"/>
      <c r="N1210"/>
    </row>
    <row r="1211" spans="1:14" x14ac:dyDescent="0.15">
      <c r="A1211">
        <f>(A1210+1)</f>
        <v>1210</v>
      </c>
      <c r="B1211" s="27" t="s">
        <v>1240</v>
      </c>
      <c r="C1211" s="47" t="s">
        <v>1749</v>
      </c>
      <c r="D1211" s="37">
        <f>E1211+F1211</f>
        <v>1</v>
      </c>
      <c r="E1211" s="42">
        <f>COUNTIF(Toernooien!$A$11:$GC$399,B1211)</f>
        <v>0</v>
      </c>
      <c r="F1211" s="44">
        <f>COUNTIF(Toernooien!$A$11:$GC$399,C1211)</f>
        <v>1</v>
      </c>
      <c r="G1211" s="18"/>
      <c r="M1211"/>
      <c r="N1211"/>
    </row>
    <row r="1212" spans="1:14" x14ac:dyDescent="0.15">
      <c r="A1212">
        <f>(A1211+1)</f>
        <v>1211</v>
      </c>
      <c r="B1212" t="s">
        <v>2896</v>
      </c>
      <c r="C1212" s="47" t="s">
        <v>2883</v>
      </c>
      <c r="D1212" s="37">
        <f>E1212+F1212</f>
        <v>1</v>
      </c>
      <c r="E1212" s="42">
        <f>COUNTIF(Toernooien!$A$11:$GC$399,B1212)</f>
        <v>0</v>
      </c>
      <c r="F1212" s="44">
        <f>COUNTIF(Toernooien!$A$11:$GC$399,C1212)</f>
        <v>1</v>
      </c>
      <c r="G1212" s="18"/>
      <c r="M1212"/>
      <c r="N1212"/>
    </row>
    <row r="1213" spans="1:14" x14ac:dyDescent="0.15">
      <c r="A1213">
        <f>(A1212+1)</f>
        <v>1212</v>
      </c>
      <c r="B1213" s="27" t="s">
        <v>2414</v>
      </c>
      <c r="C1213" s="63" t="s">
        <v>2541</v>
      </c>
      <c r="D1213" s="37">
        <f>E1213+F1213</f>
        <v>1</v>
      </c>
      <c r="E1213" s="42">
        <f>COUNTIF(Toernooien!$A$11:$GC$399,B1213)</f>
        <v>0</v>
      </c>
      <c r="F1213" s="44">
        <f>COUNTIF(Toernooien!$A$11:$GC$399,C1213)</f>
        <v>1</v>
      </c>
      <c r="G1213" s="18"/>
      <c r="M1213"/>
      <c r="N1213"/>
    </row>
    <row r="1214" spans="1:14" x14ac:dyDescent="0.15">
      <c r="A1214">
        <f>(A1213+1)</f>
        <v>1213</v>
      </c>
      <c r="B1214" s="6" t="s">
        <v>3141</v>
      </c>
      <c r="C1214" s="47" t="s">
        <v>3132</v>
      </c>
      <c r="D1214" s="37">
        <f>E1214+F1214</f>
        <v>1</v>
      </c>
      <c r="E1214" s="42">
        <f>COUNTIF(Toernooien!$A$11:$GC$399,B1214)</f>
        <v>0</v>
      </c>
      <c r="F1214" s="44">
        <f>COUNTIF(Toernooien!$A$11:$GC$399,C1214)</f>
        <v>1</v>
      </c>
      <c r="G1214" s="18"/>
      <c r="M1214"/>
      <c r="N1214"/>
    </row>
    <row r="1215" spans="1:14" x14ac:dyDescent="0.15">
      <c r="A1215">
        <f>(A1214+1)</f>
        <v>1214</v>
      </c>
      <c r="B1215" s="27" t="s">
        <v>2439</v>
      </c>
      <c r="C1215" s="63" t="s">
        <v>2438</v>
      </c>
      <c r="D1215" s="37">
        <f>E1215+F1215</f>
        <v>1</v>
      </c>
      <c r="E1215" s="42">
        <f>COUNTIF(Toernooien!$A$11:$GC$399,B1215)</f>
        <v>0</v>
      </c>
      <c r="F1215" s="44">
        <f>COUNTIF(Toernooien!$A$11:$GC$399,C1215)</f>
        <v>1</v>
      </c>
      <c r="G1215" s="18"/>
      <c r="M1215"/>
      <c r="N1215"/>
    </row>
    <row r="1216" spans="1:14" x14ac:dyDescent="0.15">
      <c r="A1216">
        <f>(A1215+1)</f>
        <v>1215</v>
      </c>
      <c r="B1216" s="6" t="s">
        <v>3179</v>
      </c>
      <c r="C1216" s="47" t="s">
        <v>3177</v>
      </c>
      <c r="D1216" s="37">
        <f>E1216+F1216</f>
        <v>1</v>
      </c>
      <c r="E1216" s="42">
        <f>COUNTIF(Toernooien!$A$11:$GC$399,B1216)</f>
        <v>0</v>
      </c>
      <c r="F1216" s="44">
        <f>COUNTIF(Toernooien!$A$11:$GC$399,C1216)</f>
        <v>1</v>
      </c>
      <c r="G1216" s="18"/>
      <c r="M1216"/>
      <c r="N1216"/>
    </row>
    <row r="1217" spans="1:14" x14ac:dyDescent="0.15">
      <c r="A1217">
        <f>(A1216+1)</f>
        <v>1216</v>
      </c>
      <c r="B1217" s="27" t="s">
        <v>39</v>
      </c>
      <c r="C1217" s="63" t="s">
        <v>38</v>
      </c>
      <c r="D1217" s="37">
        <f>E1217+F1217</f>
        <v>1</v>
      </c>
      <c r="E1217" s="42">
        <f>COUNTIF(Toernooien!$A$11:$GC$399,B1217)</f>
        <v>0</v>
      </c>
      <c r="F1217" s="44">
        <f>COUNTIF(Toernooien!$A$11:$GC$399,C1217)</f>
        <v>1</v>
      </c>
      <c r="G1217" s="18"/>
      <c r="M1217"/>
      <c r="N1217"/>
    </row>
    <row r="1218" spans="1:14" x14ac:dyDescent="0.15">
      <c r="A1218">
        <f>(A1217+1)</f>
        <v>1217</v>
      </c>
      <c r="B1218" s="6" t="s">
        <v>3447</v>
      </c>
      <c r="C1218" s="47" t="s">
        <v>3439</v>
      </c>
      <c r="D1218" s="37">
        <f>E1218+F1218</f>
        <v>1</v>
      </c>
      <c r="E1218" s="42">
        <f>COUNTIF(Toernooien!$A$11:$GC$399,B1218)</f>
        <v>0</v>
      </c>
      <c r="F1218" s="44">
        <f>COUNTIF(Toernooien!$A$11:$GC$399,C1218)</f>
        <v>1</v>
      </c>
      <c r="G1218" s="18"/>
      <c r="M1218"/>
      <c r="N1218"/>
    </row>
    <row r="1219" spans="1:14" x14ac:dyDescent="0.15">
      <c r="A1219">
        <f>(A1218+1)</f>
        <v>1218</v>
      </c>
      <c r="B1219" s="27" t="s">
        <v>1078</v>
      </c>
      <c r="C1219" s="47" t="s">
        <v>1462</v>
      </c>
      <c r="D1219" s="37">
        <f>E1219+F1219</f>
        <v>1</v>
      </c>
      <c r="E1219" s="42">
        <f>COUNTIF(Toernooien!$A$11:$GC$399,B1219)</f>
        <v>0</v>
      </c>
      <c r="F1219" s="44">
        <f>COUNTIF(Toernooien!$A$11:$GC$399,C1219)</f>
        <v>1</v>
      </c>
      <c r="G1219" s="18" t="s">
        <v>1863</v>
      </c>
      <c r="M1219"/>
      <c r="N1219"/>
    </row>
    <row r="1220" spans="1:14" x14ac:dyDescent="0.15">
      <c r="A1220">
        <f>(A1219+1)</f>
        <v>1219</v>
      </c>
      <c r="B1220" t="s">
        <v>2666</v>
      </c>
      <c r="C1220" s="47" t="s">
        <v>2660</v>
      </c>
      <c r="D1220" s="37">
        <f>E1220+F1220</f>
        <v>1</v>
      </c>
      <c r="E1220" s="42">
        <f>COUNTIF(Toernooien!$A$11:$GC$399,B1220)</f>
        <v>0</v>
      </c>
      <c r="F1220" s="44">
        <f>COUNTIF(Toernooien!$A$11:$GC$399,C1220)</f>
        <v>1</v>
      </c>
      <c r="G1220" s="18"/>
      <c r="M1220"/>
      <c r="N1220"/>
    </row>
    <row r="1221" spans="1:14" x14ac:dyDescent="0.15">
      <c r="A1221">
        <f>(A1220+1)</f>
        <v>1220</v>
      </c>
      <c r="B1221" s="6" t="s">
        <v>3142</v>
      </c>
      <c r="C1221" s="47" t="s">
        <v>3133</v>
      </c>
      <c r="D1221" s="37">
        <f>E1221+F1221</f>
        <v>1</v>
      </c>
      <c r="E1221" s="42">
        <f>COUNTIF(Toernooien!$A$11:$GC$399,B1221)</f>
        <v>0</v>
      </c>
      <c r="F1221" s="44">
        <f>COUNTIF(Toernooien!$A$11:$GC$399,C1221)</f>
        <v>1</v>
      </c>
      <c r="G1221" s="18"/>
      <c r="M1221"/>
      <c r="N1221"/>
    </row>
    <row r="1222" spans="1:14" x14ac:dyDescent="0.15">
      <c r="A1222">
        <f>(A1221+1)</f>
        <v>1221</v>
      </c>
      <c r="B1222" s="27" t="s">
        <v>1034</v>
      </c>
      <c r="C1222" s="47" t="s">
        <v>1636</v>
      </c>
      <c r="D1222" s="37">
        <f>E1222+F1222</f>
        <v>1</v>
      </c>
      <c r="E1222" s="42">
        <f>COUNTIF(Toernooien!$A$11:$GC$399,B1222)</f>
        <v>0</v>
      </c>
      <c r="F1222" s="44">
        <f>COUNTIF(Toernooien!$A$11:$GC$399,C1222)</f>
        <v>1</v>
      </c>
      <c r="G1222" s="18"/>
      <c r="M1222"/>
      <c r="N1222"/>
    </row>
    <row r="1223" spans="1:14" x14ac:dyDescent="0.15">
      <c r="A1223">
        <f>(A1222+1)</f>
        <v>1222</v>
      </c>
      <c r="B1223" t="s">
        <v>2765</v>
      </c>
      <c r="C1223" s="47" t="s">
        <v>2726</v>
      </c>
      <c r="D1223" s="37">
        <f>E1223+F1223</f>
        <v>1</v>
      </c>
      <c r="E1223" s="42">
        <f>COUNTIF(Toernooien!$A$11:$GC$399,B1223)</f>
        <v>0</v>
      </c>
      <c r="F1223" s="44">
        <f>COUNTIF(Toernooien!$A$11:$GC$399,C1223)</f>
        <v>1</v>
      </c>
      <c r="G1223" s="18" t="s">
        <v>1863</v>
      </c>
      <c r="M1223"/>
      <c r="N1223"/>
    </row>
    <row r="1224" spans="1:14" x14ac:dyDescent="0.15">
      <c r="A1224">
        <f>(A1223+1)</f>
        <v>1223</v>
      </c>
      <c r="B1224" s="6" t="s">
        <v>3206</v>
      </c>
      <c r="C1224" s="47" t="s">
        <v>3199</v>
      </c>
      <c r="D1224" s="37">
        <f>E1224+F1224</f>
        <v>1</v>
      </c>
      <c r="E1224" s="42">
        <f>COUNTIF(Toernooien!$A$11:$GC$399,B1224)</f>
        <v>0</v>
      </c>
      <c r="F1224" s="44">
        <f>COUNTIF(Toernooien!$A$11:$GC$399,C1224)</f>
        <v>1</v>
      </c>
      <c r="G1224" s="18"/>
      <c r="M1224"/>
      <c r="N1224"/>
    </row>
    <row r="1225" spans="1:14" x14ac:dyDescent="0.15">
      <c r="A1225">
        <f>(A1224+1)</f>
        <v>1224</v>
      </c>
      <c r="B1225" s="6" t="s">
        <v>3193</v>
      </c>
      <c r="C1225" s="47" t="s">
        <v>3189</v>
      </c>
      <c r="D1225" s="37">
        <f>E1225+F1225</f>
        <v>1</v>
      </c>
      <c r="E1225" s="42">
        <f>COUNTIF(Toernooien!$A$11:$GC$399,B1225)</f>
        <v>0</v>
      </c>
      <c r="F1225" s="44">
        <f>COUNTIF(Toernooien!$A$11:$GC$399,C1225)</f>
        <v>1</v>
      </c>
      <c r="G1225" s="18"/>
      <c r="M1225"/>
      <c r="N1225"/>
    </row>
    <row r="1226" spans="1:14" x14ac:dyDescent="0.15">
      <c r="A1226">
        <f>(A1225+1)</f>
        <v>1225</v>
      </c>
      <c r="B1226" s="27" t="s">
        <v>914</v>
      </c>
      <c r="C1226" s="47" t="s">
        <v>1720</v>
      </c>
      <c r="D1226" s="37">
        <f>E1226+F1226</f>
        <v>1</v>
      </c>
      <c r="E1226" s="42">
        <f>COUNTIF(Toernooien!$A$11:$GC$399,B1226)</f>
        <v>0</v>
      </c>
      <c r="F1226" s="44">
        <f>COUNTIF(Toernooien!$A$11:$GC$399,C1226)</f>
        <v>1</v>
      </c>
      <c r="G1226" s="18"/>
      <c r="M1226"/>
      <c r="N1226"/>
    </row>
    <row r="1227" spans="1:14" x14ac:dyDescent="0.15">
      <c r="A1227">
        <f>(A1226+1)</f>
        <v>1226</v>
      </c>
      <c r="B1227" s="27" t="s">
        <v>1241</v>
      </c>
      <c r="C1227" s="47" t="s">
        <v>1496</v>
      </c>
      <c r="D1227" s="37">
        <f>E1227+F1227</f>
        <v>1</v>
      </c>
      <c r="E1227" s="42">
        <f>COUNTIF(Toernooien!$A$11:$GC$399,B1227)</f>
        <v>0</v>
      </c>
      <c r="F1227" s="44">
        <f>COUNTIF(Toernooien!$A$11:$GC$399,C1227)</f>
        <v>1</v>
      </c>
      <c r="G1227" s="18"/>
      <c r="M1227"/>
      <c r="N1227"/>
    </row>
    <row r="1228" spans="1:14" x14ac:dyDescent="0.15">
      <c r="A1228">
        <f>(A1227+1)</f>
        <v>1227</v>
      </c>
      <c r="B1228" s="27" t="s">
        <v>913</v>
      </c>
      <c r="C1228" s="47" t="s">
        <v>1715</v>
      </c>
      <c r="D1228" s="37">
        <f>E1228+F1228</f>
        <v>1</v>
      </c>
      <c r="E1228" s="42">
        <f>COUNTIF(Toernooien!$A$11:$GC$399,B1228)</f>
        <v>0</v>
      </c>
      <c r="F1228" s="44">
        <f>COUNTIF(Toernooien!$A$11:$GC$399,C1228)</f>
        <v>1</v>
      </c>
      <c r="G1228" s="18"/>
      <c r="M1228"/>
      <c r="N1228"/>
    </row>
    <row r="1229" spans="1:14" x14ac:dyDescent="0.15">
      <c r="A1229">
        <f>(A1228+1)</f>
        <v>1228</v>
      </c>
      <c r="B1229" s="27" t="s">
        <v>479</v>
      </c>
      <c r="C1229" s="47" t="s">
        <v>334</v>
      </c>
      <c r="D1229" s="37">
        <f>E1229+F1229</f>
        <v>1</v>
      </c>
      <c r="E1229" s="42">
        <f>COUNTIF(Toernooien!$A$11:$GC$399,B1229)</f>
        <v>0</v>
      </c>
      <c r="F1229" s="44">
        <f>COUNTIF(Toernooien!$A$11:$GC$399,C1229)</f>
        <v>1</v>
      </c>
      <c r="G1229" s="18"/>
      <c r="M1229"/>
      <c r="N1229"/>
    </row>
    <row r="1230" spans="1:14" x14ac:dyDescent="0.15">
      <c r="A1230">
        <f>(A1229+1)</f>
        <v>1229</v>
      </c>
      <c r="B1230" s="27" t="s">
        <v>1239</v>
      </c>
      <c r="C1230" s="47" t="s">
        <v>1651</v>
      </c>
      <c r="D1230" s="37">
        <f>E1230+F1230</f>
        <v>1</v>
      </c>
      <c r="E1230" s="42">
        <f>COUNTIF(Toernooien!$A$11:$GC$399,B1230)</f>
        <v>0</v>
      </c>
      <c r="F1230" s="44">
        <f>COUNTIF(Toernooien!$A$11:$GC$399,C1230)</f>
        <v>1</v>
      </c>
      <c r="G1230" s="18"/>
      <c r="M1230"/>
      <c r="N1230"/>
    </row>
    <row r="1231" spans="1:14" x14ac:dyDescent="0.15">
      <c r="A1231">
        <f>(A1230+1)</f>
        <v>1230</v>
      </c>
      <c r="B1231" s="27" t="s">
        <v>1242</v>
      </c>
      <c r="C1231" s="47" t="s">
        <v>1452</v>
      </c>
      <c r="D1231" s="37">
        <f>E1231+F1231</f>
        <v>1</v>
      </c>
      <c r="E1231" s="42">
        <f>COUNTIF(Toernooien!$A$11:$GC$399,B1231)</f>
        <v>0</v>
      </c>
      <c r="F1231" s="44">
        <f>COUNTIF(Toernooien!$A$11:$GC$399,C1231)</f>
        <v>1</v>
      </c>
      <c r="G1231" s="18"/>
      <c r="M1231"/>
      <c r="N1231"/>
    </row>
    <row r="1232" spans="1:14" x14ac:dyDescent="0.15">
      <c r="A1232">
        <f>(A1231+1)</f>
        <v>1231</v>
      </c>
      <c r="B1232" s="27" t="s">
        <v>724</v>
      </c>
      <c r="C1232" s="47" t="s">
        <v>1271</v>
      </c>
      <c r="D1232" s="37">
        <f>E1232+F1232</f>
        <v>1</v>
      </c>
      <c r="E1232" s="42">
        <f>COUNTIF(Toernooien!$A$11:$GC$399,B1232)</f>
        <v>0</v>
      </c>
      <c r="F1232" s="44">
        <f>COUNTIF(Toernooien!$A$11:$GC$399,C1232)</f>
        <v>1</v>
      </c>
      <c r="G1232" s="18"/>
      <c r="M1232"/>
      <c r="N1232"/>
    </row>
    <row r="1233" spans="1:14" x14ac:dyDescent="0.15">
      <c r="A1233">
        <f>(A1232+1)</f>
        <v>1232</v>
      </c>
      <c r="B1233" s="27" t="s">
        <v>1033</v>
      </c>
      <c r="C1233" s="47" t="s">
        <v>1431</v>
      </c>
      <c r="D1233" s="37">
        <f>E1233+F1233</f>
        <v>1</v>
      </c>
      <c r="E1233" s="42">
        <f>COUNTIF(Toernooien!$A$11:$GC$399,B1233)</f>
        <v>0</v>
      </c>
      <c r="F1233" s="44">
        <f>COUNTIF(Toernooien!$A$11:$GC$399,C1233)</f>
        <v>1</v>
      </c>
      <c r="G1233" s="18"/>
      <c r="M1233"/>
      <c r="N1233"/>
    </row>
    <row r="1234" spans="1:14" x14ac:dyDescent="0.15">
      <c r="A1234">
        <f>(A1233+1)</f>
        <v>1233</v>
      </c>
      <c r="B1234" s="6" t="s">
        <v>3064</v>
      </c>
      <c r="C1234" s="47" t="s">
        <v>3059</v>
      </c>
      <c r="D1234" s="37">
        <f>E1234+F1234</f>
        <v>1</v>
      </c>
      <c r="E1234" s="42">
        <f>COUNTIF(Toernooien!$A$11:$GC$399,B1234)</f>
        <v>0</v>
      </c>
      <c r="F1234" s="44">
        <f>COUNTIF(Toernooien!$A$11:$GC$399,C1234)</f>
        <v>1</v>
      </c>
      <c r="G1234" s="18"/>
      <c r="M1234"/>
      <c r="N1234"/>
    </row>
    <row r="1235" spans="1:14" x14ac:dyDescent="0.15">
      <c r="A1235">
        <f>(A1234+1)</f>
        <v>1234</v>
      </c>
      <c r="B1235" t="s">
        <v>2867</v>
      </c>
      <c r="C1235" s="47" t="s">
        <v>2863</v>
      </c>
      <c r="D1235" s="37">
        <f>E1235+F1235</f>
        <v>1</v>
      </c>
      <c r="E1235" s="42">
        <f>COUNTIF(Toernooien!$A$11:$GC$399,B1235)</f>
        <v>0</v>
      </c>
      <c r="F1235" s="44">
        <f>COUNTIF(Toernooien!$A$11:$GC$399,C1235)</f>
        <v>1</v>
      </c>
      <c r="G1235" s="18"/>
      <c r="M1235"/>
      <c r="N1235"/>
    </row>
    <row r="1236" spans="1:14" x14ac:dyDescent="0.15">
      <c r="A1236">
        <f>(A1235+1)</f>
        <v>1235</v>
      </c>
      <c r="B1236" t="s">
        <v>2688</v>
      </c>
      <c r="C1236" s="47" t="s">
        <v>2682</v>
      </c>
      <c r="D1236" s="37">
        <f>E1236+F1236</f>
        <v>1</v>
      </c>
      <c r="E1236" s="42">
        <f>COUNTIF(Toernooien!$A$11:$GC$399,B1236)</f>
        <v>0</v>
      </c>
      <c r="F1236" s="44">
        <f>COUNTIF(Toernooien!$A$11:$GC$399,C1236)</f>
        <v>1</v>
      </c>
      <c r="G1236" s="18"/>
      <c r="M1236"/>
      <c r="N1236"/>
    </row>
    <row r="1237" spans="1:14" x14ac:dyDescent="0.15">
      <c r="A1237">
        <f>(A1236+1)</f>
        <v>1236</v>
      </c>
      <c r="B1237" s="27" t="s">
        <v>1234</v>
      </c>
      <c r="C1237" s="47" t="s">
        <v>1348</v>
      </c>
      <c r="D1237" s="37">
        <f>E1237+F1237</f>
        <v>1</v>
      </c>
      <c r="E1237" s="42">
        <f>COUNTIF(Toernooien!$A$11:$GC$399,B1237)</f>
        <v>0</v>
      </c>
      <c r="F1237" s="44">
        <f>COUNTIF(Toernooien!$A$11:$GC$399,C1237)</f>
        <v>1</v>
      </c>
      <c r="G1237" s="18"/>
      <c r="M1237"/>
      <c r="N1237"/>
    </row>
    <row r="1238" spans="1:14" x14ac:dyDescent="0.15">
      <c r="A1238">
        <f>(A1237+1)</f>
        <v>1237</v>
      </c>
      <c r="B1238" t="s">
        <v>2776</v>
      </c>
      <c r="C1238" s="47" t="s">
        <v>2739</v>
      </c>
      <c r="D1238" s="37">
        <f>E1238+F1238</f>
        <v>1</v>
      </c>
      <c r="E1238" s="42">
        <f>COUNTIF(Toernooien!$A$11:$GC$399,B1238)</f>
        <v>0</v>
      </c>
      <c r="F1238" s="44">
        <f>COUNTIF(Toernooien!$A$11:$GC$399,C1238)</f>
        <v>1</v>
      </c>
      <c r="G1238" s="18" t="s">
        <v>1863</v>
      </c>
      <c r="M1238"/>
      <c r="N1238"/>
    </row>
    <row r="1239" spans="1:14" x14ac:dyDescent="0.15">
      <c r="A1239">
        <f>(A1238+1)</f>
        <v>1238</v>
      </c>
      <c r="B1239" s="6" t="s">
        <v>3543</v>
      </c>
      <c r="C1239" s="47" t="s">
        <v>3535</v>
      </c>
      <c r="D1239" s="37">
        <f>E1239+F1239</f>
        <v>1</v>
      </c>
      <c r="E1239" s="42">
        <f>COUNTIF(Toernooien!$A$11:$GC$399,B1239)</f>
        <v>0</v>
      </c>
      <c r="F1239" s="44">
        <f>COUNTIF(Toernooien!$A$11:$GC$399,C1239)</f>
        <v>1</v>
      </c>
      <c r="G1239" s="18"/>
      <c r="M1239"/>
      <c r="N1239"/>
    </row>
    <row r="1240" spans="1:14" x14ac:dyDescent="0.15">
      <c r="A1240">
        <f>(A1239+1)</f>
        <v>1239</v>
      </c>
      <c r="B1240" s="27" t="s">
        <v>1035</v>
      </c>
      <c r="C1240" s="47" t="s">
        <v>909</v>
      </c>
      <c r="D1240" s="37">
        <f>E1240+F1240</f>
        <v>1</v>
      </c>
      <c r="E1240" s="42">
        <f>COUNTIF(Toernooien!$A$11:$GC$399,B1240)</f>
        <v>0</v>
      </c>
      <c r="F1240" s="44">
        <f>COUNTIF(Toernooien!$A$11:$GC$399,C1240)</f>
        <v>1</v>
      </c>
      <c r="G1240" s="18"/>
      <c r="M1240"/>
      <c r="N1240"/>
    </row>
    <row r="1241" spans="1:14" x14ac:dyDescent="0.15">
      <c r="A1241">
        <f>(A1240+1)</f>
        <v>1240</v>
      </c>
      <c r="B1241" s="6" t="s">
        <v>3054</v>
      </c>
      <c r="C1241" s="47" t="s">
        <v>3049</v>
      </c>
      <c r="D1241" s="37">
        <f>E1241+F1241</f>
        <v>1</v>
      </c>
      <c r="E1241" s="42">
        <f>COUNTIF(Toernooien!$A$11:$GC$399,B1241)</f>
        <v>0</v>
      </c>
      <c r="F1241" s="44">
        <f>COUNTIF(Toernooien!$A$11:$GC$399,C1241)</f>
        <v>1</v>
      </c>
      <c r="G1241" s="18"/>
      <c r="M1241"/>
      <c r="N1241"/>
    </row>
    <row r="1242" spans="1:14" x14ac:dyDescent="0.15">
      <c r="A1242">
        <f>(A1241+1)</f>
        <v>1241</v>
      </c>
      <c r="B1242" s="6" t="s">
        <v>3289</v>
      </c>
      <c r="C1242" s="47" t="s">
        <v>3287</v>
      </c>
      <c r="D1242" s="37">
        <f>E1242+F1242</f>
        <v>1</v>
      </c>
      <c r="E1242" s="42">
        <f>COUNTIF(Toernooien!$A$11:$GC$399,B1242)</f>
        <v>0</v>
      </c>
      <c r="F1242" s="44">
        <f>COUNTIF(Toernooien!$A$11:$GC$399,C1242)</f>
        <v>1</v>
      </c>
      <c r="G1242" s="18"/>
      <c r="M1242"/>
      <c r="N1242"/>
    </row>
    <row r="1243" spans="1:14" x14ac:dyDescent="0.15">
      <c r="A1243">
        <f>(A1242+1)</f>
        <v>1242</v>
      </c>
      <c r="B1243" s="6" t="s">
        <v>3248</v>
      </c>
      <c r="C1243" s="47" t="s">
        <v>3249</v>
      </c>
      <c r="D1243" s="37">
        <f>E1243+F1243</f>
        <v>1</v>
      </c>
      <c r="E1243" s="42">
        <f>COUNTIF(Toernooien!$A$11:$GC$399,B1243)</f>
        <v>0</v>
      </c>
      <c r="F1243" s="44">
        <f>COUNTIF(Toernooien!$A$11:$GC$399,C1243)</f>
        <v>1</v>
      </c>
      <c r="G1243" s="18"/>
      <c r="M1243"/>
      <c r="N1243"/>
    </row>
    <row r="1244" spans="1:14" x14ac:dyDescent="0.15">
      <c r="A1244">
        <f>(A1243+1)</f>
        <v>1243</v>
      </c>
      <c r="B1244" s="27" t="s">
        <v>902</v>
      </c>
      <c r="C1244" s="47" t="s">
        <v>1475</v>
      </c>
      <c r="D1244" s="37">
        <f>E1244+F1244</f>
        <v>1</v>
      </c>
      <c r="E1244" s="42">
        <f>COUNTIF(Toernooien!$A$11:$GC$399,B1244)</f>
        <v>0</v>
      </c>
      <c r="F1244" s="44">
        <f>COUNTIF(Toernooien!$A$11:$GC$399,C1244)</f>
        <v>1</v>
      </c>
      <c r="G1244" s="18"/>
      <c r="M1244"/>
      <c r="N1244"/>
    </row>
    <row r="1245" spans="1:14" x14ac:dyDescent="0.15">
      <c r="A1245">
        <f>(A1244+1)</f>
        <v>1244</v>
      </c>
      <c r="B1245" t="s">
        <v>2791</v>
      </c>
      <c r="C1245" s="47" t="s">
        <v>2754</v>
      </c>
      <c r="D1245" s="37">
        <f>E1245+F1245</f>
        <v>1</v>
      </c>
      <c r="E1245" s="42">
        <f>COUNTIF(Toernooien!$A$11:$GC$399,B1245)</f>
        <v>0</v>
      </c>
      <c r="F1245" s="44">
        <f>COUNTIF(Toernooien!$A$11:$GC$399,C1245)</f>
        <v>1</v>
      </c>
      <c r="G1245" s="18"/>
      <c r="M1245"/>
      <c r="N1245"/>
    </row>
    <row r="1246" spans="1:14" x14ac:dyDescent="0.15">
      <c r="A1246">
        <f>(A1245+1)</f>
        <v>1245</v>
      </c>
      <c r="B1246" s="27" t="s">
        <v>285</v>
      </c>
      <c r="C1246" s="63" t="s">
        <v>286</v>
      </c>
      <c r="D1246" s="37">
        <f>E1246+F1246</f>
        <v>1</v>
      </c>
      <c r="E1246" s="42">
        <f>COUNTIF(Toernooien!$A$11:$GC$399,B1246)</f>
        <v>0</v>
      </c>
      <c r="F1246" s="44">
        <f>COUNTIF(Toernooien!$A$11:$GC$399,C1246)</f>
        <v>1</v>
      </c>
      <c r="G1246" s="18"/>
      <c r="M1246"/>
      <c r="N1246"/>
    </row>
    <row r="1247" spans="1:14" x14ac:dyDescent="0.15">
      <c r="A1247">
        <f>(A1246+1)</f>
        <v>1246</v>
      </c>
      <c r="B1247" s="27" t="s">
        <v>1079</v>
      </c>
      <c r="C1247" s="47" t="s">
        <v>1463</v>
      </c>
      <c r="D1247" s="37">
        <f>E1247+F1247</f>
        <v>1</v>
      </c>
      <c r="E1247" s="42">
        <f>COUNTIF(Toernooien!$A$11:$GC$399,B1247)</f>
        <v>0</v>
      </c>
      <c r="F1247" s="44">
        <f>COUNTIF(Toernooien!$A$11:$GC$399,C1247)</f>
        <v>1</v>
      </c>
      <c r="G1247" s="18"/>
      <c r="M1247"/>
      <c r="N1247"/>
    </row>
    <row r="1248" spans="1:14" x14ac:dyDescent="0.15">
      <c r="A1248">
        <f>(A1247+1)</f>
        <v>1247</v>
      </c>
      <c r="B1248" s="27" t="s">
        <v>1077</v>
      </c>
      <c r="C1248" s="47" t="s">
        <v>1258</v>
      </c>
      <c r="D1248" s="37">
        <f>E1248+F1248</f>
        <v>1</v>
      </c>
      <c r="E1248" s="42">
        <f>COUNTIF(Toernooien!$A$11:$GC$399,B1248)</f>
        <v>0</v>
      </c>
      <c r="F1248" s="44">
        <f>COUNTIF(Toernooien!$A$11:$GC$399,C1248)</f>
        <v>1</v>
      </c>
      <c r="G1248" s="18"/>
      <c r="M1248"/>
      <c r="N1248"/>
    </row>
    <row r="1249" spans="1:14" x14ac:dyDescent="0.15">
      <c r="A1249">
        <f>(A1248+1)</f>
        <v>1248</v>
      </c>
      <c r="B1249" s="27" t="s">
        <v>21</v>
      </c>
      <c r="C1249" s="63" t="s">
        <v>20</v>
      </c>
      <c r="D1249" s="37">
        <f>E1249+F1249</f>
        <v>1</v>
      </c>
      <c r="E1249" s="42">
        <f>COUNTIF(Toernooien!$A$11:$GC$399,B1249)</f>
        <v>0</v>
      </c>
      <c r="F1249" s="44">
        <f>COUNTIF(Toernooien!$A$11:$GC$399,C1249)</f>
        <v>1</v>
      </c>
      <c r="G1249" s="18"/>
      <c r="M1249"/>
      <c r="N1249"/>
    </row>
    <row r="1250" spans="1:14" x14ac:dyDescent="0.15">
      <c r="A1250">
        <f>(A1249+1)</f>
        <v>1249</v>
      </c>
      <c r="B1250" t="s">
        <v>2701</v>
      </c>
      <c r="C1250" s="47" t="s">
        <v>2693</v>
      </c>
      <c r="D1250" s="37">
        <f>E1250+F1250</f>
        <v>1</v>
      </c>
      <c r="E1250" s="42">
        <f>COUNTIF(Toernooien!$A$11:$GC$399,B1250)</f>
        <v>0</v>
      </c>
      <c r="F1250" s="44">
        <f>COUNTIF(Toernooien!$A$11:$GC$399,C1250)</f>
        <v>1</v>
      </c>
      <c r="G1250" s="18"/>
      <c r="M1250"/>
      <c r="N1250"/>
    </row>
    <row r="1251" spans="1:14" x14ac:dyDescent="0.15">
      <c r="A1251">
        <f>(A1250+1)</f>
        <v>1250</v>
      </c>
      <c r="B1251" s="27" t="s">
        <v>725</v>
      </c>
      <c r="C1251" s="47" t="s">
        <v>1472</v>
      </c>
      <c r="D1251" s="37">
        <f>E1251+F1251</f>
        <v>1</v>
      </c>
      <c r="E1251" s="42">
        <f>COUNTIF(Toernooien!$A$11:$GC$399,B1251)</f>
        <v>0</v>
      </c>
      <c r="F1251" s="44">
        <f>COUNTIF(Toernooien!$A$11:$GC$399,C1251)</f>
        <v>1</v>
      </c>
      <c r="G1251" s="18"/>
      <c r="M1251"/>
      <c r="N1251"/>
    </row>
    <row r="1252" spans="1:14" x14ac:dyDescent="0.15">
      <c r="A1252">
        <f>(A1251+1)</f>
        <v>1251</v>
      </c>
      <c r="B1252" s="27" t="s">
        <v>1029</v>
      </c>
      <c r="C1252" s="47" t="s">
        <v>1724</v>
      </c>
      <c r="D1252" s="37">
        <f>E1252+F1252</f>
        <v>1</v>
      </c>
      <c r="E1252" s="42">
        <f>COUNTIF(Toernooien!$A$11:$GC$399,B1252)</f>
        <v>0</v>
      </c>
      <c r="F1252" s="44">
        <f>COUNTIF(Toernooien!$A$11:$GC$399,C1252)</f>
        <v>1</v>
      </c>
      <c r="G1252" s="18"/>
      <c r="M1252"/>
      <c r="N1252"/>
    </row>
    <row r="1253" spans="1:14" x14ac:dyDescent="0.15">
      <c r="A1253">
        <f>(A1252+1)</f>
        <v>1252</v>
      </c>
      <c r="B1253" s="27" t="s">
        <v>1028</v>
      </c>
      <c r="C1253" s="47" t="s">
        <v>1455</v>
      </c>
      <c r="D1253" s="37">
        <f>E1253+F1253</f>
        <v>1</v>
      </c>
      <c r="E1253" s="42">
        <f>COUNTIF(Toernooien!$A$11:$GC$399,B1253)</f>
        <v>0</v>
      </c>
      <c r="F1253" s="44">
        <f>COUNTIF(Toernooien!$A$11:$GC$399,C1253)</f>
        <v>1</v>
      </c>
      <c r="G1253" s="18"/>
      <c r="M1253"/>
      <c r="N1253"/>
    </row>
    <row r="1254" spans="1:14" x14ac:dyDescent="0.15">
      <c r="A1254">
        <f>(A1253+1)</f>
        <v>1253</v>
      </c>
      <c r="B1254" s="6" t="s">
        <v>3277</v>
      </c>
      <c r="C1254" s="47" t="s">
        <v>3267</v>
      </c>
      <c r="D1254" s="37">
        <f>E1254+F1254</f>
        <v>1</v>
      </c>
      <c r="E1254" s="42">
        <f>COUNTIF(Toernooien!$A$11:$GC$399,B1254)</f>
        <v>0</v>
      </c>
      <c r="F1254" s="44">
        <f>COUNTIF(Toernooien!$A$11:$GC$399,C1254)</f>
        <v>1</v>
      </c>
      <c r="G1254" s="18"/>
      <c r="M1254"/>
      <c r="N1254"/>
    </row>
    <row r="1255" spans="1:14" x14ac:dyDescent="0.15">
      <c r="A1255">
        <f>(A1254+1)</f>
        <v>1254</v>
      </c>
      <c r="B1255" s="6" t="s">
        <v>3121</v>
      </c>
      <c r="C1255" s="47" t="s">
        <v>3113</v>
      </c>
      <c r="D1255" s="37">
        <f>E1255+F1255</f>
        <v>1</v>
      </c>
      <c r="E1255" s="42">
        <f>COUNTIF(Toernooien!$A$11:$GC$399,B1255)</f>
        <v>0</v>
      </c>
      <c r="F1255" s="44">
        <f>COUNTIF(Toernooien!$A$11:$GC$399,C1255)</f>
        <v>1</v>
      </c>
      <c r="G1255" s="18"/>
      <c r="M1255"/>
      <c r="N1255"/>
    </row>
    <row r="1256" spans="1:14" x14ac:dyDescent="0.15">
      <c r="A1256">
        <f>(A1255+1)</f>
        <v>1255</v>
      </c>
      <c r="B1256" s="6" t="s">
        <v>3087</v>
      </c>
      <c r="C1256" s="47" t="s">
        <v>3081</v>
      </c>
      <c r="D1256" s="37">
        <f>E1256+F1256</f>
        <v>1</v>
      </c>
      <c r="E1256" s="42">
        <f>COUNTIF(Toernooien!$A$11:$GC$399,B1256)</f>
        <v>0</v>
      </c>
      <c r="F1256" s="44">
        <f>COUNTIF(Toernooien!$A$11:$GC$399,C1256)</f>
        <v>1</v>
      </c>
      <c r="G1256" s="18"/>
      <c r="M1256"/>
      <c r="N1256"/>
    </row>
    <row r="1257" spans="1:14" x14ac:dyDescent="0.15">
      <c r="A1257">
        <f>(A1256+1)</f>
        <v>1256</v>
      </c>
      <c r="B1257" s="6" t="s">
        <v>3544</v>
      </c>
      <c r="C1257" s="47" t="s">
        <v>3536</v>
      </c>
      <c r="D1257" s="37">
        <f>E1257+F1257</f>
        <v>1</v>
      </c>
      <c r="E1257" s="42">
        <f>COUNTIF(Toernooien!$A$11:$GC$399,B1257)</f>
        <v>0</v>
      </c>
      <c r="F1257" s="44">
        <f>COUNTIF(Toernooien!$A$11:$GC$399,C1257)</f>
        <v>1</v>
      </c>
      <c r="G1257" s="18"/>
      <c r="M1257"/>
      <c r="N1257"/>
    </row>
    <row r="1258" spans="1:14" x14ac:dyDescent="0.15">
      <c r="A1258">
        <f>(A1257+1)</f>
        <v>1257</v>
      </c>
      <c r="B1258" t="s">
        <v>2655</v>
      </c>
      <c r="C1258" s="47" t="s">
        <v>2647</v>
      </c>
      <c r="D1258" s="37">
        <f>E1258+F1258</f>
        <v>1</v>
      </c>
      <c r="E1258" s="42">
        <f>COUNTIF(Toernooien!$A$11:$GC$399,B1258)</f>
        <v>0</v>
      </c>
      <c r="F1258" s="44">
        <f>COUNTIF(Toernooien!$A$11:$GC$399,C1258)</f>
        <v>1</v>
      </c>
      <c r="G1258" s="18"/>
      <c r="M1258"/>
      <c r="N1258"/>
    </row>
    <row r="1259" spans="1:14" x14ac:dyDescent="0.15">
      <c r="A1259">
        <f>(A1258+1)</f>
        <v>1258</v>
      </c>
      <c r="B1259" t="s">
        <v>2949</v>
      </c>
      <c r="C1259" s="47" t="s">
        <v>2939</v>
      </c>
      <c r="D1259" s="37">
        <f>E1259+F1259</f>
        <v>1</v>
      </c>
      <c r="E1259" s="42">
        <f>COUNTIF(Toernooien!$A$11:$GC$399,B1259)</f>
        <v>0</v>
      </c>
      <c r="F1259" s="44">
        <f>COUNTIF(Toernooien!$A$11:$GC$399,C1259)</f>
        <v>1</v>
      </c>
      <c r="G1259" s="18"/>
      <c r="M1259"/>
      <c r="N1259"/>
    </row>
    <row r="1260" spans="1:14" x14ac:dyDescent="0.15">
      <c r="A1260">
        <f>(A1259+1)</f>
        <v>1259</v>
      </c>
      <c r="B1260" s="27" t="s">
        <v>146</v>
      </c>
      <c r="C1260" s="63" t="s">
        <v>147</v>
      </c>
      <c r="D1260" s="37">
        <f>E1260+F1260</f>
        <v>1</v>
      </c>
      <c r="E1260" s="42">
        <f>COUNTIF(Toernooien!$A$11:$GC$399,B1260)</f>
        <v>0</v>
      </c>
      <c r="F1260" s="44">
        <f>COUNTIF(Toernooien!$A$11:$GC$399,C1260)</f>
        <v>1</v>
      </c>
      <c r="G1260" s="18"/>
      <c r="M1260"/>
      <c r="N1260"/>
    </row>
    <row r="1261" spans="1:14" x14ac:dyDescent="0.15">
      <c r="A1261">
        <f>(A1260+1)</f>
        <v>1260</v>
      </c>
      <c r="B1261" s="27" t="s">
        <v>1031</v>
      </c>
      <c r="C1261" s="47" t="s">
        <v>1556</v>
      </c>
      <c r="D1261" s="37">
        <f>E1261+F1261</f>
        <v>1</v>
      </c>
      <c r="E1261" s="42">
        <f>COUNTIF(Toernooien!$A$11:$GC$399,B1261)</f>
        <v>0</v>
      </c>
      <c r="F1261" s="44">
        <f>COUNTIF(Toernooien!$A$11:$GC$399,C1261)</f>
        <v>1</v>
      </c>
      <c r="G1261" s="18"/>
      <c r="M1261"/>
      <c r="N1261"/>
    </row>
    <row r="1262" spans="1:14" x14ac:dyDescent="0.15">
      <c r="A1262">
        <f>(A1261+1)</f>
        <v>1261</v>
      </c>
      <c r="B1262" t="s">
        <v>2790</v>
      </c>
      <c r="C1262" s="47" t="s">
        <v>2753</v>
      </c>
      <c r="D1262" s="37">
        <f>E1262+F1262</f>
        <v>1</v>
      </c>
      <c r="E1262" s="42">
        <f>COUNTIF(Toernooien!$A$11:$GC$399,B1262)</f>
        <v>0</v>
      </c>
      <c r="F1262" s="44">
        <f>COUNTIF(Toernooien!$A$11:$GC$399,C1262)</f>
        <v>1</v>
      </c>
      <c r="G1262" s="18"/>
      <c r="M1262"/>
      <c r="N1262"/>
    </row>
    <row r="1263" spans="1:14" x14ac:dyDescent="0.15">
      <c r="A1263">
        <f>(A1262+1)</f>
        <v>1262</v>
      </c>
      <c r="B1263" s="27" t="s">
        <v>69</v>
      </c>
      <c r="C1263" s="63" t="s">
        <v>68</v>
      </c>
      <c r="D1263" s="37">
        <f>E1263+F1263</f>
        <v>1</v>
      </c>
      <c r="E1263" s="42">
        <f>COUNTIF(Toernooien!$A$11:$GC$399,B1263)</f>
        <v>0</v>
      </c>
      <c r="F1263" s="44">
        <f>COUNTIF(Toernooien!$A$11:$GC$399,C1263)</f>
        <v>1</v>
      </c>
      <c r="G1263" s="18"/>
      <c r="M1263"/>
      <c r="N1263"/>
    </row>
    <row r="1264" spans="1:14" x14ac:dyDescent="0.15">
      <c r="A1264">
        <f>(A1263+1)</f>
        <v>1263</v>
      </c>
      <c r="B1264" s="27" t="s">
        <v>1032</v>
      </c>
      <c r="C1264" s="47" t="s">
        <v>1094</v>
      </c>
      <c r="D1264" s="37">
        <f>E1264+F1264</f>
        <v>1</v>
      </c>
      <c r="E1264" s="42">
        <f>COUNTIF(Toernooien!$A$11:$GC$399,B1264)</f>
        <v>0</v>
      </c>
      <c r="F1264" s="44">
        <f>COUNTIF(Toernooien!$A$11:$GC$399,C1264)</f>
        <v>1</v>
      </c>
      <c r="G1264" s="18"/>
      <c r="M1264"/>
      <c r="N1264"/>
    </row>
    <row r="1265" spans="1:14" x14ac:dyDescent="0.15">
      <c r="A1265">
        <f>(A1264+1)</f>
        <v>1264</v>
      </c>
      <c r="B1265" t="s">
        <v>2891</v>
      </c>
      <c r="C1265" s="47" t="s">
        <v>2885</v>
      </c>
      <c r="D1265" s="37">
        <f>E1265+F1265</f>
        <v>1</v>
      </c>
      <c r="E1265" s="42">
        <f>COUNTIF(Toernooien!$A$11:$GC$399,B1265)</f>
        <v>0</v>
      </c>
      <c r="F1265" s="44">
        <f>COUNTIF(Toernooien!$A$11:$GC$399,C1265)</f>
        <v>1</v>
      </c>
      <c r="G1265" s="18"/>
      <c r="M1265"/>
      <c r="N1265"/>
    </row>
    <row r="1266" spans="1:14" x14ac:dyDescent="0.15">
      <c r="A1266">
        <f>(A1265+1)</f>
        <v>1265</v>
      </c>
      <c r="B1266" s="27" t="s">
        <v>740</v>
      </c>
      <c r="C1266" s="47" t="s">
        <v>1514</v>
      </c>
      <c r="D1266" s="37">
        <f>E1266+F1266</f>
        <v>1</v>
      </c>
      <c r="E1266" s="42">
        <f>COUNTIF(Toernooien!$A$11:$GC$399,B1266)</f>
        <v>0</v>
      </c>
      <c r="F1266" s="44">
        <f>COUNTIF(Toernooien!$A$11:$GC$399,C1266)</f>
        <v>1</v>
      </c>
      <c r="G1266" s="18"/>
      <c r="M1266"/>
      <c r="N1266"/>
    </row>
    <row r="1267" spans="1:14" x14ac:dyDescent="0.15">
      <c r="A1267">
        <f>(A1266+1)</f>
        <v>1266</v>
      </c>
      <c r="B1267" s="27" t="s">
        <v>1030</v>
      </c>
      <c r="C1267" s="47" t="s">
        <v>1099</v>
      </c>
      <c r="D1267" s="37">
        <f>E1267+F1267</f>
        <v>1</v>
      </c>
      <c r="E1267" s="42">
        <f>COUNTIF(Toernooien!$A$11:$GC$399,B1267)</f>
        <v>0</v>
      </c>
      <c r="F1267" s="44">
        <f>COUNTIF(Toernooien!$A$11:$GC$399,C1267)</f>
        <v>1</v>
      </c>
      <c r="G1267" s="18"/>
      <c r="M1267"/>
      <c r="N1267"/>
    </row>
    <row r="1268" spans="1:14" x14ac:dyDescent="0.15">
      <c r="A1268">
        <f>(A1267+1)</f>
        <v>1267</v>
      </c>
      <c r="B1268" s="27" t="s">
        <v>730</v>
      </c>
      <c r="C1268" s="47" t="s">
        <v>1075</v>
      </c>
      <c r="D1268" s="37">
        <f>E1268+F1268</f>
        <v>1</v>
      </c>
      <c r="E1268" s="42">
        <f>COUNTIF(Toernooien!$A$11:$GC$399,B1268)</f>
        <v>0</v>
      </c>
      <c r="F1268" s="44">
        <f>COUNTIF(Toernooien!$A$11:$GC$399,C1268)</f>
        <v>1</v>
      </c>
      <c r="G1268" s="18"/>
      <c r="M1268"/>
      <c r="N1268"/>
    </row>
    <row r="1269" spans="1:14" x14ac:dyDescent="0.15">
      <c r="A1269">
        <f>(A1268+1)</f>
        <v>1268</v>
      </c>
      <c r="B1269" t="s">
        <v>2705</v>
      </c>
      <c r="C1269" s="47" t="s">
        <v>2698</v>
      </c>
      <c r="D1269" s="37">
        <f>E1269+F1269</f>
        <v>1</v>
      </c>
      <c r="E1269" s="42">
        <f>COUNTIF(Toernooien!$A$11:$GC$399,B1269)</f>
        <v>0</v>
      </c>
      <c r="F1269" s="44">
        <f>COUNTIF(Toernooien!$A$11:$GC$399,C1269)</f>
        <v>1</v>
      </c>
      <c r="G1269" s="18"/>
      <c r="M1269"/>
      <c r="N1269"/>
    </row>
    <row r="1270" spans="1:14" x14ac:dyDescent="0.15">
      <c r="A1270">
        <f>(A1269+1)</f>
        <v>1269</v>
      </c>
      <c r="B1270" s="27" t="s">
        <v>970</v>
      </c>
      <c r="C1270" s="47" t="s">
        <v>1344</v>
      </c>
      <c r="D1270" s="37">
        <f>E1270+F1270</f>
        <v>1</v>
      </c>
      <c r="E1270" s="42">
        <f>COUNTIF(Toernooien!$A$11:$GC$399,B1270)</f>
        <v>0</v>
      </c>
      <c r="F1270" s="44">
        <f>COUNTIF(Toernooien!$A$11:$GC$399,C1270)</f>
        <v>1</v>
      </c>
      <c r="G1270" s="18"/>
      <c r="M1270"/>
      <c r="N1270"/>
    </row>
    <row r="1271" spans="1:14" x14ac:dyDescent="0.15">
      <c r="A1271">
        <f>(A1270+1)</f>
        <v>1270</v>
      </c>
      <c r="B1271" s="6" t="s">
        <v>3275</v>
      </c>
      <c r="C1271" s="47" t="s">
        <v>3264</v>
      </c>
      <c r="D1271" s="37">
        <f>E1271+F1271</f>
        <v>1</v>
      </c>
      <c r="E1271" s="42">
        <f>COUNTIF(Toernooien!$A$11:$GC$399,B1271)</f>
        <v>0</v>
      </c>
      <c r="F1271" s="44">
        <f>COUNTIF(Toernooien!$A$11:$GC$399,C1271)</f>
        <v>1</v>
      </c>
      <c r="G1271" s="18"/>
      <c r="M1271"/>
      <c r="N1271"/>
    </row>
    <row r="1272" spans="1:14" x14ac:dyDescent="0.15">
      <c r="A1272">
        <f>(A1271+1)</f>
        <v>1271</v>
      </c>
      <c r="B1272" t="s">
        <v>2675</v>
      </c>
      <c r="C1272" s="47" t="s">
        <v>2673</v>
      </c>
      <c r="D1272" s="37">
        <f>E1272+F1272</f>
        <v>1</v>
      </c>
      <c r="E1272" s="42">
        <f>COUNTIF(Toernooien!$A$11:$GC$399,B1272)</f>
        <v>0</v>
      </c>
      <c r="F1272" s="44">
        <f>COUNTIF(Toernooien!$A$11:$GC$399,C1272)</f>
        <v>1</v>
      </c>
      <c r="G1272" s="18"/>
      <c r="M1272"/>
      <c r="N1272"/>
    </row>
    <row r="1273" spans="1:14" x14ac:dyDescent="0.15">
      <c r="A1273">
        <f>(A1272+1)</f>
        <v>1272</v>
      </c>
      <c r="B1273" s="27" t="s">
        <v>323</v>
      </c>
      <c r="C1273" s="63" t="s">
        <v>220</v>
      </c>
      <c r="D1273" s="37">
        <f>E1273+F1273</f>
        <v>1</v>
      </c>
      <c r="E1273" s="42">
        <f>COUNTIF(Toernooien!$A$11:$GC$399,B1273)</f>
        <v>0</v>
      </c>
      <c r="F1273" s="44">
        <f>COUNTIF(Toernooien!$A$11:$GC$399,C1273)</f>
        <v>1</v>
      </c>
      <c r="G1273" s="18"/>
      <c r="M1273"/>
      <c r="N1273"/>
    </row>
    <row r="1274" spans="1:14" x14ac:dyDescent="0.15">
      <c r="A1274">
        <f>(A1273+1)</f>
        <v>1273</v>
      </c>
      <c r="B1274" s="27" t="s">
        <v>382</v>
      </c>
      <c r="C1274" s="63" t="s">
        <v>253</v>
      </c>
      <c r="D1274" s="37">
        <f>E1274+F1274</f>
        <v>1</v>
      </c>
      <c r="E1274" s="42">
        <f>COUNTIF(Toernooien!$A$11:$GC$399,B1274)</f>
        <v>0</v>
      </c>
      <c r="F1274" s="44">
        <f>COUNTIF(Toernooien!$A$11:$GC$399,C1274)</f>
        <v>1</v>
      </c>
      <c r="G1274" s="18"/>
      <c r="M1274"/>
      <c r="N1274"/>
    </row>
    <row r="1275" spans="1:14" x14ac:dyDescent="0.15">
      <c r="A1275">
        <f>(A1274+1)</f>
        <v>1274</v>
      </c>
      <c r="B1275" s="6" t="s">
        <v>3507</v>
      </c>
      <c r="C1275" s="47" t="s">
        <v>3497</v>
      </c>
      <c r="D1275" s="37">
        <f>E1275+F1275</f>
        <v>1</v>
      </c>
      <c r="E1275" s="42">
        <f>COUNTIF(Toernooien!$A$11:$GC$399,B1275)</f>
        <v>0</v>
      </c>
      <c r="F1275" s="44">
        <f>COUNTIF(Toernooien!$A$11:$GC$399,C1275)</f>
        <v>1</v>
      </c>
      <c r="G1275" s="18"/>
      <c r="M1275"/>
      <c r="N1275"/>
    </row>
    <row r="1276" spans="1:14" x14ac:dyDescent="0.15">
      <c r="A1276">
        <f>(A1275+1)</f>
        <v>1275</v>
      </c>
      <c r="B1276" s="6" t="s">
        <v>3524</v>
      </c>
      <c r="C1276" s="47" t="s">
        <v>3514</v>
      </c>
      <c r="D1276" s="37">
        <f>E1276+F1276</f>
        <v>1</v>
      </c>
      <c r="E1276" s="42">
        <f>COUNTIF(Toernooien!$A$11:$GC$399,B1276)</f>
        <v>0</v>
      </c>
      <c r="F1276" s="44">
        <f>COUNTIF(Toernooien!$A$11:$GC$399,C1276)</f>
        <v>1</v>
      </c>
      <c r="G1276" s="18"/>
      <c r="M1276"/>
      <c r="N1276"/>
    </row>
    <row r="1277" spans="1:14" x14ac:dyDescent="0.15">
      <c r="A1277">
        <f>(A1276+1)</f>
        <v>1276</v>
      </c>
      <c r="B1277" s="6" t="s">
        <v>3216</v>
      </c>
      <c r="C1277" s="47" t="s">
        <v>3214</v>
      </c>
      <c r="D1277" s="37">
        <f>E1277+F1277</f>
        <v>1</v>
      </c>
      <c r="E1277" s="42">
        <f>COUNTIF(Toernooien!$A$11:$GC$399,B1277)</f>
        <v>0</v>
      </c>
      <c r="F1277" s="44">
        <f>COUNTIF(Toernooien!$A$11:$GC$399,C1277)</f>
        <v>1</v>
      </c>
      <c r="G1277" s="18"/>
      <c r="M1277"/>
      <c r="N1277"/>
    </row>
    <row r="1278" spans="1:14" x14ac:dyDescent="0.15">
      <c r="A1278">
        <f>(A1277+1)</f>
        <v>1277</v>
      </c>
      <c r="B1278" s="27" t="s">
        <v>1027</v>
      </c>
      <c r="C1278" s="47" t="s">
        <v>1735</v>
      </c>
      <c r="D1278" s="37">
        <f>E1278+F1278</f>
        <v>1</v>
      </c>
      <c r="E1278" s="42">
        <f>COUNTIF(Toernooien!$A$11:$GC$399,B1278)</f>
        <v>0</v>
      </c>
      <c r="F1278" s="44">
        <f>COUNTIF(Toernooien!$A$11:$GC$399,C1278)</f>
        <v>1</v>
      </c>
      <c r="G1278" s="18"/>
      <c r="M1278"/>
      <c r="N1278"/>
    </row>
    <row r="1279" spans="1:14" x14ac:dyDescent="0.15">
      <c r="A1279">
        <f>(A1278+1)</f>
        <v>1278</v>
      </c>
      <c r="B1279" s="27" t="s">
        <v>958</v>
      </c>
      <c r="C1279" s="47" t="s">
        <v>1128</v>
      </c>
      <c r="D1279" s="37">
        <f>E1279+F1279</f>
        <v>1</v>
      </c>
      <c r="E1279" s="42">
        <f>COUNTIF(Toernooien!$A$11:$GC$399,B1279)</f>
        <v>0</v>
      </c>
      <c r="F1279" s="44">
        <f>COUNTIF(Toernooien!$A$11:$GC$399,C1279)</f>
        <v>1</v>
      </c>
      <c r="G1279" s="18"/>
      <c r="M1279"/>
      <c r="N1279"/>
    </row>
    <row r="1280" spans="1:14" x14ac:dyDescent="0.15">
      <c r="A1280">
        <f>(A1279+1)</f>
        <v>1279</v>
      </c>
      <c r="B1280" t="s">
        <v>2766</v>
      </c>
      <c r="C1280" s="47" t="s">
        <v>2727</v>
      </c>
      <c r="D1280" s="37">
        <f>E1280+F1280</f>
        <v>1</v>
      </c>
      <c r="E1280" s="42">
        <f>COUNTIF(Toernooien!$A$11:$GC$399,B1280)</f>
        <v>0</v>
      </c>
      <c r="F1280" s="44">
        <f>COUNTIF(Toernooien!$A$11:$GC$399,C1280)</f>
        <v>1</v>
      </c>
      <c r="G1280" s="18"/>
      <c r="M1280"/>
      <c r="N1280"/>
    </row>
    <row r="1281" spans="1:14" x14ac:dyDescent="0.15">
      <c r="A1281">
        <f>(A1280+1)</f>
        <v>1280</v>
      </c>
      <c r="B1281" s="27" t="s">
        <v>1024</v>
      </c>
      <c r="C1281" s="47" t="s">
        <v>901</v>
      </c>
      <c r="D1281" s="37">
        <f>E1281+F1281</f>
        <v>1</v>
      </c>
      <c r="E1281" s="42">
        <f>COUNTIF(Toernooien!$A$11:$GC$399,B1281)</f>
        <v>0</v>
      </c>
      <c r="F1281" s="44">
        <f>COUNTIF(Toernooien!$A$11:$GC$399,C1281)</f>
        <v>1</v>
      </c>
      <c r="G1281" s="18"/>
      <c r="M1281"/>
      <c r="N1281"/>
    </row>
    <row r="1282" spans="1:14" x14ac:dyDescent="0.15">
      <c r="A1282">
        <f>(A1281+1)</f>
        <v>1281</v>
      </c>
      <c r="B1282" s="27" t="s">
        <v>1023</v>
      </c>
      <c r="C1282" s="47" t="s">
        <v>1286</v>
      </c>
      <c r="D1282" s="37">
        <f>E1282+F1282</f>
        <v>1</v>
      </c>
      <c r="E1282" s="42">
        <f>COUNTIF(Toernooien!$A$11:$GC$399,B1282)</f>
        <v>0</v>
      </c>
      <c r="F1282" s="44">
        <f>COUNTIF(Toernooien!$A$11:$GC$399,C1282)</f>
        <v>1</v>
      </c>
      <c r="G1282" s="18"/>
      <c r="M1282"/>
      <c r="N1282"/>
    </row>
    <row r="1283" spans="1:14" x14ac:dyDescent="0.15">
      <c r="A1283">
        <f>(A1282+1)</f>
        <v>1282</v>
      </c>
      <c r="B1283" s="6" t="s">
        <v>3390</v>
      </c>
      <c r="C1283" s="47" t="s">
        <v>3385</v>
      </c>
      <c r="D1283" s="37">
        <f>E1283+F1283</f>
        <v>1</v>
      </c>
      <c r="E1283" s="42">
        <f>COUNTIF(Toernooien!$A$11:$GC$399,B1283)</f>
        <v>0</v>
      </c>
      <c r="F1283" s="44">
        <f>COUNTIF(Toernooien!$A$11:$GC$399,C1283)</f>
        <v>1</v>
      </c>
      <c r="G1283" s="18"/>
      <c r="M1283"/>
      <c r="N1283"/>
    </row>
    <row r="1284" spans="1:14" x14ac:dyDescent="0.15">
      <c r="A1284">
        <f>(A1283+1)</f>
        <v>1283</v>
      </c>
      <c r="B1284" s="6" t="s">
        <v>3490</v>
      </c>
      <c r="C1284" s="47" t="s">
        <v>3481</v>
      </c>
      <c r="D1284" s="37">
        <f>E1284+F1284</f>
        <v>1</v>
      </c>
      <c r="E1284" s="42">
        <f>COUNTIF(Toernooien!$A$11:$GC$399,B1284)</f>
        <v>0</v>
      </c>
      <c r="F1284" s="44">
        <f>COUNTIF(Toernooien!$A$11:$GC$399,C1284)</f>
        <v>1</v>
      </c>
      <c r="G1284" s="18"/>
      <c r="M1284"/>
      <c r="N1284"/>
    </row>
    <row r="1285" spans="1:14" x14ac:dyDescent="0.15">
      <c r="A1285">
        <f>(A1284+1)</f>
        <v>1284</v>
      </c>
      <c r="B1285" t="s">
        <v>2967</v>
      </c>
      <c r="C1285" s="47" t="s">
        <v>2960</v>
      </c>
      <c r="D1285" s="37">
        <f>E1285+F1285</f>
        <v>1</v>
      </c>
      <c r="E1285" s="42">
        <f>COUNTIF(Toernooien!$A$11:$GC$399,B1285)</f>
        <v>0</v>
      </c>
      <c r="F1285" s="44">
        <f>COUNTIF(Toernooien!$A$11:$GC$399,C1285)</f>
        <v>1</v>
      </c>
      <c r="G1285" s="18"/>
      <c r="M1285"/>
      <c r="N1285"/>
    </row>
    <row r="1286" spans="1:14" x14ac:dyDescent="0.15">
      <c r="A1286">
        <f>(A1285+1)</f>
        <v>1285</v>
      </c>
      <c r="B1286" t="s">
        <v>2785</v>
      </c>
      <c r="C1286" s="47" t="s">
        <v>2748</v>
      </c>
      <c r="D1286" s="37">
        <f>E1286+F1286</f>
        <v>1</v>
      </c>
      <c r="E1286" s="42">
        <f>COUNTIF(Toernooien!$A$11:$GC$399,B1286)</f>
        <v>0</v>
      </c>
      <c r="F1286" s="44">
        <f>COUNTIF(Toernooien!$A$11:$GC$399,C1286)</f>
        <v>1</v>
      </c>
      <c r="G1286" s="18"/>
      <c r="M1286"/>
      <c r="N1286"/>
    </row>
    <row r="1287" spans="1:14" x14ac:dyDescent="0.15">
      <c r="A1287">
        <f>(A1286+1)</f>
        <v>1286</v>
      </c>
      <c r="B1287" s="27" t="s">
        <v>739</v>
      </c>
      <c r="C1287" s="47" t="s">
        <v>1712</v>
      </c>
      <c r="D1287" s="37">
        <f>E1287+F1287</f>
        <v>1</v>
      </c>
      <c r="E1287" s="42">
        <f>COUNTIF(Toernooien!$A$11:$GC$399,B1287)</f>
        <v>0</v>
      </c>
      <c r="F1287" s="44">
        <f>COUNTIF(Toernooien!$A$11:$GC$399,C1287)</f>
        <v>1</v>
      </c>
      <c r="G1287" s="18"/>
      <c r="M1287"/>
      <c r="N1287"/>
    </row>
    <row r="1288" spans="1:14" x14ac:dyDescent="0.15">
      <c r="A1288">
        <f>(A1287+1)</f>
        <v>1287</v>
      </c>
      <c r="B1288" s="27" t="s">
        <v>0</v>
      </c>
      <c r="C1288" s="63" t="s">
        <v>111</v>
      </c>
      <c r="D1288" s="37">
        <f>E1288+F1288</f>
        <v>1</v>
      </c>
      <c r="E1288" s="42">
        <f>COUNTIF(Toernooien!$A$11:$GC$399,B1288)</f>
        <v>0</v>
      </c>
      <c r="F1288" s="44">
        <f>COUNTIF(Toernooien!$A$11:$GC$399,C1288)</f>
        <v>1</v>
      </c>
      <c r="G1288" s="18"/>
      <c r="M1288"/>
      <c r="N1288"/>
    </row>
    <row r="1289" spans="1:14" x14ac:dyDescent="0.15">
      <c r="A1289">
        <f>(A1288+1)</f>
        <v>1288</v>
      </c>
      <c r="B1289" s="27" t="s">
        <v>727</v>
      </c>
      <c r="C1289" s="47" t="s">
        <v>1474</v>
      </c>
      <c r="D1289" s="37">
        <f>E1289+F1289</f>
        <v>1</v>
      </c>
      <c r="E1289" s="42">
        <f>COUNTIF(Toernooien!$A$11:$GC$399,B1289)</f>
        <v>0</v>
      </c>
      <c r="F1289" s="44">
        <f>COUNTIF(Toernooien!$A$11:$GC$399,C1289)</f>
        <v>1</v>
      </c>
      <c r="G1289" s="18" t="s">
        <v>1863</v>
      </c>
      <c r="M1289"/>
      <c r="N1289"/>
    </row>
    <row r="1290" spans="1:14" x14ac:dyDescent="0.15">
      <c r="A1290">
        <f>(A1289+1)</f>
        <v>1289</v>
      </c>
      <c r="B1290" s="6" t="s">
        <v>3176</v>
      </c>
      <c r="C1290" s="47" t="s">
        <v>3174</v>
      </c>
      <c r="D1290" s="37">
        <f>E1290+F1290</f>
        <v>1</v>
      </c>
      <c r="E1290" s="42">
        <f>COUNTIF(Toernooien!$A$11:$GC$399,B1290)</f>
        <v>0</v>
      </c>
      <c r="F1290" s="44">
        <f>COUNTIF(Toernooien!$A$11:$GC$399,C1290)</f>
        <v>1</v>
      </c>
      <c r="G1290" s="85" t="s">
        <v>1863</v>
      </c>
      <c r="M1290"/>
      <c r="N1290"/>
    </row>
    <row r="1291" spans="1:14" x14ac:dyDescent="0.15">
      <c r="A1291">
        <f>(A1290+1)</f>
        <v>1290</v>
      </c>
      <c r="B1291" s="27" t="s">
        <v>1026</v>
      </c>
      <c r="C1291" s="47" t="s">
        <v>1740</v>
      </c>
      <c r="D1291" s="37">
        <f>E1291+F1291</f>
        <v>1</v>
      </c>
      <c r="E1291" s="42">
        <f>COUNTIF(Toernooien!$A$11:$GC$399,B1291)</f>
        <v>0</v>
      </c>
      <c r="F1291" s="44">
        <f>COUNTIF(Toernooien!$A$11:$GC$399,C1291)</f>
        <v>1</v>
      </c>
      <c r="G1291" s="18"/>
      <c r="M1291"/>
      <c r="N1291"/>
    </row>
    <row r="1292" spans="1:14" x14ac:dyDescent="0.15">
      <c r="A1292">
        <f>(A1291+1)</f>
        <v>1291</v>
      </c>
      <c r="B1292" s="27" t="s">
        <v>254</v>
      </c>
      <c r="C1292" s="63" t="s">
        <v>255</v>
      </c>
      <c r="D1292" s="37">
        <f>E1292+F1292</f>
        <v>1</v>
      </c>
      <c r="E1292" s="42">
        <f>COUNTIF(Toernooien!$A$11:$GC$399,B1292)</f>
        <v>0</v>
      </c>
      <c r="F1292" s="44">
        <f>COUNTIF(Toernooien!$A$11:$GC$399,C1292)</f>
        <v>1</v>
      </c>
      <c r="G1292" s="18"/>
      <c r="M1292"/>
      <c r="N1292"/>
    </row>
    <row r="1293" spans="1:14" x14ac:dyDescent="0.15">
      <c r="A1293">
        <f>(A1292+1)</f>
        <v>1292</v>
      </c>
      <c r="B1293" s="27" t="s">
        <v>116</v>
      </c>
      <c r="C1293" s="63" t="s">
        <v>53</v>
      </c>
      <c r="D1293" s="37">
        <f>E1293+F1293</f>
        <v>1</v>
      </c>
      <c r="E1293" s="42">
        <f>COUNTIF(Toernooien!$A$11:$GC$399,B1293)</f>
        <v>0</v>
      </c>
      <c r="F1293" s="44">
        <f>COUNTIF(Toernooien!$A$11:$GC$399,C1293)</f>
        <v>1</v>
      </c>
      <c r="G1293" s="18"/>
      <c r="M1293"/>
      <c r="N1293"/>
    </row>
    <row r="1294" spans="1:14" x14ac:dyDescent="0.15">
      <c r="A1294">
        <f>(A1293+1)</f>
        <v>1293</v>
      </c>
      <c r="B1294" s="27" t="s">
        <v>410</v>
      </c>
      <c r="C1294" s="47" t="s">
        <v>409</v>
      </c>
      <c r="D1294" s="37">
        <f>E1294+F1294</f>
        <v>1</v>
      </c>
      <c r="E1294" s="42">
        <f>COUNTIF(Toernooien!$A$11:$GC$399,B1294)</f>
        <v>0</v>
      </c>
      <c r="F1294" s="44">
        <f>COUNTIF(Toernooien!$A$11:$GC$399,C1294)</f>
        <v>1</v>
      </c>
      <c r="G1294" s="18"/>
      <c r="M1294"/>
      <c r="N1294"/>
    </row>
    <row r="1295" spans="1:14" x14ac:dyDescent="0.15">
      <c r="A1295">
        <f>(A1294+1)</f>
        <v>1294</v>
      </c>
      <c r="B1295" s="27" t="s">
        <v>221</v>
      </c>
      <c r="C1295" s="63" t="s">
        <v>222</v>
      </c>
      <c r="D1295" s="37">
        <f>E1295+F1295</f>
        <v>1</v>
      </c>
      <c r="E1295" s="42">
        <f>COUNTIF(Toernooien!$A$11:$GC$399,B1295)</f>
        <v>0</v>
      </c>
      <c r="F1295" s="44">
        <f>COUNTIF(Toernooien!$A$11:$GC$399,C1295)</f>
        <v>1</v>
      </c>
      <c r="G1295" s="18"/>
      <c r="M1295"/>
      <c r="N1295"/>
    </row>
    <row r="1296" spans="1:14" x14ac:dyDescent="0.15">
      <c r="A1296">
        <f>(A1295+1)</f>
        <v>1295</v>
      </c>
      <c r="B1296" t="s">
        <v>2623</v>
      </c>
      <c r="C1296" s="47" t="s">
        <v>2617</v>
      </c>
      <c r="D1296" s="37">
        <f>E1296+F1296</f>
        <v>1</v>
      </c>
      <c r="E1296" s="42">
        <f>COUNTIF(Toernooien!$A$11:$GC$399,B1296)</f>
        <v>0</v>
      </c>
      <c r="F1296" s="44">
        <f>COUNTIF(Toernooien!$A$11:$GC$399,C1296)</f>
        <v>1</v>
      </c>
      <c r="G1296" s="18"/>
      <c r="M1296"/>
      <c r="N1296"/>
    </row>
    <row r="1297" spans="1:14" x14ac:dyDescent="0.15">
      <c r="A1297">
        <f>(A1296+1)</f>
        <v>1296</v>
      </c>
      <c r="B1297" s="27" t="s">
        <v>1169</v>
      </c>
      <c r="C1297" s="47" t="s">
        <v>1142</v>
      </c>
      <c r="D1297" s="37">
        <f>E1297+F1297</f>
        <v>1</v>
      </c>
      <c r="E1297" s="42">
        <f>COUNTIF(Toernooien!$A$11:$GC$399,B1297)</f>
        <v>0</v>
      </c>
      <c r="F1297" s="44">
        <f>COUNTIF(Toernooien!$A$11:$GC$399,C1297)</f>
        <v>1</v>
      </c>
      <c r="G1297" s="18"/>
      <c r="M1297"/>
      <c r="N1297"/>
    </row>
    <row r="1298" spans="1:14" x14ac:dyDescent="0.15">
      <c r="A1298">
        <f>(A1297+1)</f>
        <v>1297</v>
      </c>
      <c r="B1298" t="s">
        <v>2952</v>
      </c>
      <c r="C1298" s="47" t="s">
        <v>2955</v>
      </c>
      <c r="D1298" s="37">
        <f>E1298+F1298</f>
        <v>1</v>
      </c>
      <c r="E1298" s="42">
        <f>COUNTIF(Toernooien!$A$11:$GC$399,B1298)</f>
        <v>0</v>
      </c>
      <c r="F1298" s="44">
        <f>COUNTIF(Toernooien!$A$11:$GC$399,C1298)</f>
        <v>1</v>
      </c>
      <c r="G1298" s="18"/>
      <c r="M1298"/>
      <c r="N1298"/>
    </row>
    <row r="1299" spans="1:14" x14ac:dyDescent="0.15">
      <c r="A1299">
        <f>(A1298+1)</f>
        <v>1298</v>
      </c>
      <c r="B1299" s="27" t="s">
        <v>1025</v>
      </c>
      <c r="C1299" s="47" t="s">
        <v>1653</v>
      </c>
      <c r="D1299" s="37">
        <f>E1299+F1299</f>
        <v>1</v>
      </c>
      <c r="E1299" s="42">
        <f>COUNTIF(Toernooien!$A$11:$GC$399,B1299)</f>
        <v>0</v>
      </c>
      <c r="F1299" s="44">
        <f>COUNTIF(Toernooien!$A$11:$GC$399,C1299)</f>
        <v>1</v>
      </c>
      <c r="G1299" s="18"/>
      <c r="M1299"/>
      <c r="N1299"/>
    </row>
    <row r="1300" spans="1:14" x14ac:dyDescent="0.15">
      <c r="A1300">
        <f>(A1299+1)</f>
        <v>1299</v>
      </c>
      <c r="B1300" s="27" t="s">
        <v>963</v>
      </c>
      <c r="C1300" s="63" t="s">
        <v>1131</v>
      </c>
      <c r="D1300" s="37">
        <f>E1300+F1300</f>
        <v>1</v>
      </c>
      <c r="E1300" s="42">
        <f>COUNTIF(Toernooien!$A$11:$GC$399,B1300)</f>
        <v>0</v>
      </c>
      <c r="F1300" s="44">
        <f>COUNTIF(Toernooien!$A$11:$GC$399,C1300)</f>
        <v>1</v>
      </c>
      <c r="G1300" s="18"/>
      <c r="M1300"/>
      <c r="N1300"/>
    </row>
    <row r="1301" spans="1:14" x14ac:dyDescent="0.15">
      <c r="A1301">
        <f>(A1300+1)</f>
        <v>1300</v>
      </c>
      <c r="B1301" t="s">
        <v>2654</v>
      </c>
      <c r="C1301" s="47" t="s">
        <v>2650</v>
      </c>
      <c r="D1301" s="37">
        <f>E1301+F1301</f>
        <v>1</v>
      </c>
      <c r="E1301" s="42">
        <f>COUNTIF(Toernooien!$A$11:$GC$399,B1301)</f>
        <v>0</v>
      </c>
      <c r="F1301" s="44">
        <f>COUNTIF(Toernooien!$A$11:$GC$399,C1301)</f>
        <v>1</v>
      </c>
      <c r="G1301" s="18"/>
      <c r="M1301"/>
      <c r="N1301"/>
    </row>
    <row r="1302" spans="1:14" x14ac:dyDescent="0.15">
      <c r="A1302">
        <f>(A1301+1)</f>
        <v>1301</v>
      </c>
      <c r="B1302" t="s">
        <v>2656</v>
      </c>
      <c r="C1302" s="47" t="s">
        <v>2652</v>
      </c>
      <c r="D1302" s="37">
        <f>E1302+F1302</f>
        <v>1</v>
      </c>
      <c r="E1302" s="42">
        <f>COUNTIF(Toernooien!$A$11:$GC$399,B1302)</f>
        <v>0</v>
      </c>
      <c r="F1302" s="44">
        <f>COUNTIF(Toernooien!$A$11:$GC$399,C1302)</f>
        <v>1</v>
      </c>
      <c r="G1302" s="18"/>
      <c r="M1302"/>
      <c r="N1302"/>
    </row>
    <row r="1303" spans="1:14" x14ac:dyDescent="0.15">
      <c r="A1303">
        <f>(A1302+1)</f>
        <v>1302</v>
      </c>
      <c r="B1303" s="27" t="s">
        <v>962</v>
      </c>
      <c r="C1303" s="63" t="s">
        <v>1130</v>
      </c>
      <c r="D1303" s="37">
        <f>E1303+F1303</f>
        <v>1</v>
      </c>
      <c r="E1303" s="42">
        <f>COUNTIF(Toernooien!$A$11:$GC$399,B1303)</f>
        <v>0</v>
      </c>
      <c r="F1303" s="44">
        <f>COUNTIF(Toernooien!$A$11:$GC$399,C1303)</f>
        <v>1</v>
      </c>
      <c r="G1303" s="18"/>
      <c r="M1303"/>
      <c r="N1303"/>
    </row>
    <row r="1304" spans="1:14" x14ac:dyDescent="0.15">
      <c r="A1304">
        <f>(A1303+1)</f>
        <v>1303</v>
      </c>
      <c r="B1304" s="27" t="s">
        <v>1000</v>
      </c>
      <c r="C1304" s="47" t="s">
        <v>1182</v>
      </c>
      <c r="D1304" s="37">
        <f>E1304+F1304</f>
        <v>1</v>
      </c>
      <c r="E1304" s="42">
        <f>COUNTIF(Toernooien!$A$11:$GC$399,B1304)</f>
        <v>0</v>
      </c>
      <c r="F1304" s="44">
        <f>COUNTIF(Toernooien!$A$11:$GC$399,C1304)</f>
        <v>1</v>
      </c>
      <c r="G1304" s="18" t="s">
        <v>1863</v>
      </c>
      <c r="M1304"/>
      <c r="N1304"/>
    </row>
    <row r="1305" spans="1:14" x14ac:dyDescent="0.15">
      <c r="A1305">
        <f>(A1304+1)</f>
        <v>1304</v>
      </c>
      <c r="B1305" s="27" t="s">
        <v>37</v>
      </c>
      <c r="C1305" s="63" t="s">
        <v>36</v>
      </c>
      <c r="D1305" s="37">
        <f>E1305+F1305</f>
        <v>1</v>
      </c>
      <c r="E1305" s="42">
        <f>COUNTIF(Toernooien!$A$11:$GC$399,B1305)</f>
        <v>0</v>
      </c>
      <c r="F1305" s="44">
        <f>COUNTIF(Toernooien!$A$11:$GC$399,C1305)</f>
        <v>1</v>
      </c>
      <c r="G1305" s="18"/>
      <c r="M1305"/>
      <c r="N1305"/>
    </row>
    <row r="1306" spans="1:14" x14ac:dyDescent="0.15">
      <c r="A1306">
        <f>(A1305+1)</f>
        <v>1305</v>
      </c>
      <c r="B1306" s="6" t="s">
        <v>2702</v>
      </c>
      <c r="C1306" s="47" t="s">
        <v>3099</v>
      </c>
      <c r="D1306" s="37">
        <f>E1306+F1306</f>
        <v>1</v>
      </c>
      <c r="E1306" s="42">
        <f>COUNTIF(Toernooien!$A$11:$GC$399,B1306)</f>
        <v>0</v>
      </c>
      <c r="F1306" s="44">
        <f>COUNTIF(Toernooien!$A$11:$GC$399,C1306)</f>
        <v>1</v>
      </c>
      <c r="G1306" s="18"/>
      <c r="M1306"/>
      <c r="N1306"/>
    </row>
    <row r="1307" spans="1:14" x14ac:dyDescent="0.15">
      <c r="A1307">
        <f>(A1306+1)</f>
        <v>1306</v>
      </c>
      <c r="B1307" s="6" t="s">
        <v>3182</v>
      </c>
      <c r="C1307" s="47" t="s">
        <v>3181</v>
      </c>
      <c r="D1307" s="37">
        <f>E1307+F1307</f>
        <v>1</v>
      </c>
      <c r="E1307" s="42">
        <f>COUNTIF(Toernooien!$A$11:$GC$399,B1307)</f>
        <v>0</v>
      </c>
      <c r="F1307" s="44">
        <f>COUNTIF(Toernooien!$A$11:$GC$399,C1307)</f>
        <v>1</v>
      </c>
      <c r="G1307" s="18"/>
      <c r="M1307"/>
      <c r="N1307"/>
    </row>
    <row r="1308" spans="1:14" x14ac:dyDescent="0.15">
      <c r="A1308">
        <f>(A1307+1)</f>
        <v>1307</v>
      </c>
      <c r="B1308" t="s">
        <v>2674</v>
      </c>
      <c r="C1308" s="47" t="s">
        <v>2671</v>
      </c>
      <c r="D1308" s="37">
        <f>E1308+F1308</f>
        <v>1</v>
      </c>
      <c r="E1308" s="42">
        <f>COUNTIF(Toernooien!$A$11:$GC$399,B1308)</f>
        <v>0</v>
      </c>
      <c r="F1308" s="44">
        <f>COUNTIF(Toernooien!$A$11:$GC$399,C1308)</f>
        <v>1</v>
      </c>
      <c r="G1308" s="18"/>
      <c r="M1308"/>
      <c r="N1308"/>
    </row>
    <row r="1309" spans="1:14" x14ac:dyDescent="0.15">
      <c r="A1309">
        <f>(A1308+1)</f>
        <v>1308</v>
      </c>
      <c r="B1309" s="6" t="s">
        <v>3473</v>
      </c>
      <c r="C1309" s="47" t="s">
        <v>3467</v>
      </c>
      <c r="D1309" s="37">
        <f>E1309+F1309</f>
        <v>1</v>
      </c>
      <c r="E1309" s="42">
        <f>COUNTIF(Toernooien!$A$11:$GC$399,B1309)</f>
        <v>0</v>
      </c>
      <c r="F1309" s="44">
        <f>COUNTIF(Toernooien!$A$11:$GC$399,C1309)</f>
        <v>1</v>
      </c>
      <c r="G1309" s="18"/>
      <c r="M1309"/>
      <c r="N1309"/>
    </row>
    <row r="1310" spans="1:14" x14ac:dyDescent="0.15">
      <c r="A1310">
        <f>(A1309+1)</f>
        <v>1309</v>
      </c>
      <c r="B1310" s="6" t="s">
        <v>3101</v>
      </c>
      <c r="C1310" s="47" t="s">
        <v>3095</v>
      </c>
      <c r="D1310" s="37">
        <f>E1310+F1310</f>
        <v>1</v>
      </c>
      <c r="E1310" s="42">
        <f>COUNTIF(Toernooien!$A$11:$GC$399,B1310)</f>
        <v>0</v>
      </c>
      <c r="F1310" s="44">
        <f>COUNTIF(Toernooien!$A$11:$GC$399,C1310)</f>
        <v>1</v>
      </c>
      <c r="G1310" s="18"/>
      <c r="M1310"/>
      <c r="N1310"/>
    </row>
    <row r="1311" spans="1:14" x14ac:dyDescent="0.15">
      <c r="A1311">
        <f>(A1310+1)</f>
        <v>1310</v>
      </c>
      <c r="B1311" s="6" t="s">
        <v>3171</v>
      </c>
      <c r="C1311" s="47" t="s">
        <v>3168</v>
      </c>
      <c r="D1311" s="37">
        <f>E1311+F1311</f>
        <v>1</v>
      </c>
      <c r="E1311" s="42">
        <f>COUNTIF(Toernooien!$A$11:$GC$399,B1311)</f>
        <v>0</v>
      </c>
      <c r="F1311" s="44">
        <f>COUNTIF(Toernooien!$A$11:$GC$399,C1311)</f>
        <v>1</v>
      </c>
      <c r="G1311" s="18"/>
      <c r="M1311"/>
      <c r="N1311"/>
    </row>
    <row r="1312" spans="1:14" x14ac:dyDescent="0.15">
      <c r="A1312">
        <f>(A1311+1)</f>
        <v>1311</v>
      </c>
      <c r="B1312" s="6" t="s">
        <v>3388</v>
      </c>
      <c r="C1312" s="47" t="s">
        <v>3387</v>
      </c>
      <c r="D1312" s="37">
        <f>E1312+F1312</f>
        <v>1</v>
      </c>
      <c r="E1312" s="42">
        <f>COUNTIF(Toernooien!$A$11:$GC$399,B1312)</f>
        <v>0</v>
      </c>
      <c r="F1312" s="44">
        <f>COUNTIF(Toernooien!$A$11:$GC$399,C1312)</f>
        <v>1</v>
      </c>
      <c r="G1312" s="18"/>
      <c r="M1312"/>
      <c r="N1312"/>
    </row>
    <row r="1313" spans="1:14" x14ac:dyDescent="0.15">
      <c r="A1313">
        <f>(A1312+1)</f>
        <v>1312</v>
      </c>
      <c r="B1313" t="s">
        <v>2879</v>
      </c>
      <c r="C1313" s="47" t="s">
        <v>2871</v>
      </c>
      <c r="D1313" s="37">
        <f>E1313+F1313</f>
        <v>1</v>
      </c>
      <c r="E1313" s="42">
        <f>COUNTIF(Toernooien!$A$11:$GC$399,B1313)</f>
        <v>0</v>
      </c>
      <c r="F1313" s="44">
        <f>COUNTIF(Toernooien!$A$11:$GC$399,C1313)</f>
        <v>1</v>
      </c>
      <c r="G1313" s="18"/>
      <c r="M1313"/>
      <c r="N1313"/>
    </row>
    <row r="1314" spans="1:14" x14ac:dyDescent="0.15">
      <c r="A1314">
        <f>(A1313+1)</f>
        <v>1313</v>
      </c>
      <c r="B1314" s="6" t="s">
        <v>3510</v>
      </c>
      <c r="C1314" s="47" t="s">
        <v>3502</v>
      </c>
      <c r="D1314" s="37">
        <f>E1314+F1314</f>
        <v>1</v>
      </c>
      <c r="E1314" s="42">
        <f>COUNTIF(Toernooien!$A$11:$GC$399,B1314)</f>
        <v>0</v>
      </c>
      <c r="F1314" s="44">
        <f>COUNTIF(Toernooien!$A$11:$GC$399,C1314)</f>
        <v>1</v>
      </c>
      <c r="G1314" s="18"/>
      <c r="M1314"/>
      <c r="N1314"/>
    </row>
    <row r="1315" spans="1:14" x14ac:dyDescent="0.15">
      <c r="A1315">
        <f>(A1314+1)</f>
        <v>1314</v>
      </c>
      <c r="B1315" s="27" t="s">
        <v>1220</v>
      </c>
      <c r="C1315" s="47" t="s">
        <v>1310</v>
      </c>
      <c r="D1315" s="37">
        <f>E1315+F1315</f>
        <v>1</v>
      </c>
      <c r="E1315" s="42">
        <f>COUNTIF(Toernooien!$A$11:$GC$399,B1315)</f>
        <v>0</v>
      </c>
      <c r="F1315" s="44">
        <f>COUNTIF(Toernooien!$A$11:$GC$399,C1315)</f>
        <v>1</v>
      </c>
      <c r="G1315" s="18"/>
      <c r="M1315"/>
      <c r="N1315"/>
    </row>
    <row r="1316" spans="1:14" x14ac:dyDescent="0.15">
      <c r="A1316">
        <f>(A1315+1)</f>
        <v>1315</v>
      </c>
      <c r="B1316" s="6" t="s">
        <v>3235</v>
      </c>
      <c r="C1316" s="47" t="s">
        <v>3223</v>
      </c>
      <c r="D1316" s="37">
        <f>E1316+F1316</f>
        <v>1</v>
      </c>
      <c r="E1316" s="42">
        <f>COUNTIF(Toernooien!$A$11:$GC$399,B1316)</f>
        <v>0</v>
      </c>
      <c r="F1316" s="44">
        <f>COUNTIF(Toernooien!$A$11:$GC$399,C1316)</f>
        <v>1</v>
      </c>
      <c r="G1316" s="18"/>
      <c r="M1316"/>
      <c r="N1316"/>
    </row>
    <row r="1317" spans="1:14" x14ac:dyDescent="0.15">
      <c r="A1317">
        <f>(A1316+1)</f>
        <v>1316</v>
      </c>
      <c r="B1317" s="6" t="s">
        <v>3400</v>
      </c>
      <c r="C1317" s="47" t="s">
        <v>3395</v>
      </c>
      <c r="D1317" s="37">
        <f>E1317+F1317</f>
        <v>1</v>
      </c>
      <c r="E1317" s="42">
        <f>COUNTIF(Toernooien!$A$11:$GC$399,B1317)</f>
        <v>0</v>
      </c>
      <c r="F1317" s="44">
        <f>COUNTIF(Toernooien!$A$11:$GC$399,C1317)</f>
        <v>1</v>
      </c>
      <c r="G1317" s="18"/>
      <c r="M1317"/>
      <c r="N1317"/>
    </row>
    <row r="1318" spans="1:14" x14ac:dyDescent="0.15">
      <c r="A1318">
        <f>(A1317+1)</f>
        <v>1317</v>
      </c>
      <c r="B1318" s="27" t="s">
        <v>1219</v>
      </c>
      <c r="C1318" s="47" t="s">
        <v>1946</v>
      </c>
      <c r="D1318" s="37">
        <f>E1318+F1318</f>
        <v>1</v>
      </c>
      <c r="E1318" s="42">
        <f>COUNTIF(Toernooien!$A$11:$GC$399,B1318)</f>
        <v>0</v>
      </c>
      <c r="F1318" s="44">
        <f>COUNTIF(Toernooien!$A$11:$GC$399,C1318)</f>
        <v>1</v>
      </c>
      <c r="G1318" s="18"/>
      <c r="M1318"/>
      <c r="N1318"/>
    </row>
    <row r="1319" spans="1:14" x14ac:dyDescent="0.15">
      <c r="A1319">
        <f>(A1318+1)</f>
        <v>1318</v>
      </c>
      <c r="B1319" s="27" t="s">
        <v>2497</v>
      </c>
      <c r="C1319" s="63" t="s">
        <v>2487</v>
      </c>
      <c r="D1319" s="37">
        <f>E1319+F1319</f>
        <v>1</v>
      </c>
      <c r="E1319" s="42">
        <f>COUNTIF(Toernooien!$A$11:$GC$399,B1319)</f>
        <v>0</v>
      </c>
      <c r="F1319" s="44">
        <f>COUNTIF(Toernooien!$A$11:$GC$399,C1319)</f>
        <v>1</v>
      </c>
      <c r="G1319" s="18"/>
      <c r="M1319"/>
      <c r="N1319"/>
    </row>
    <row r="1320" spans="1:14" x14ac:dyDescent="0.15">
      <c r="A1320">
        <f>(A1319+1)</f>
        <v>1319</v>
      </c>
      <c r="B1320" s="27" t="s">
        <v>163</v>
      </c>
      <c r="C1320" s="63" t="s">
        <v>162</v>
      </c>
      <c r="D1320" s="37">
        <f>E1320+F1320</f>
        <v>1</v>
      </c>
      <c r="E1320" s="42">
        <f>COUNTIF(Toernooien!$A$11:$GC$399,B1320)</f>
        <v>0</v>
      </c>
      <c r="F1320" s="44">
        <f>COUNTIF(Toernooien!$A$11:$GC$399,C1320)</f>
        <v>1</v>
      </c>
      <c r="G1320" s="18"/>
      <c r="M1320"/>
      <c r="N1320"/>
    </row>
    <row r="1321" spans="1:14" x14ac:dyDescent="0.15">
      <c r="A1321">
        <f>(A1320+1)</f>
        <v>1320</v>
      </c>
      <c r="B1321" s="27" t="s">
        <v>1022</v>
      </c>
      <c r="C1321" s="47" t="s">
        <v>1520</v>
      </c>
      <c r="D1321" s="37">
        <f>E1321+F1321</f>
        <v>1</v>
      </c>
      <c r="E1321" s="42">
        <f>COUNTIF(Toernooien!$A$11:$GC$399,B1321)</f>
        <v>0</v>
      </c>
      <c r="F1321" s="44">
        <f>COUNTIF(Toernooien!$A$11:$GC$399,C1321)</f>
        <v>1</v>
      </c>
      <c r="G1321" s="18"/>
      <c r="M1321"/>
      <c r="N1321"/>
    </row>
    <row r="1322" spans="1:14" x14ac:dyDescent="0.15">
      <c r="A1322">
        <f>(A1321+1)</f>
        <v>1321</v>
      </c>
      <c r="B1322" s="6" t="s">
        <v>3416</v>
      </c>
      <c r="C1322" s="47" t="s">
        <v>3413</v>
      </c>
      <c r="D1322" s="37">
        <f>E1322+F1322</f>
        <v>1</v>
      </c>
      <c r="E1322" s="42">
        <f>COUNTIF(Toernooien!$A$11:$GC$399,B1322)</f>
        <v>0</v>
      </c>
      <c r="F1322" s="44">
        <f>COUNTIF(Toernooien!$A$11:$GC$399,C1322)</f>
        <v>1</v>
      </c>
      <c r="G1322" s="18"/>
      <c r="M1322"/>
      <c r="N1322"/>
    </row>
    <row r="1323" spans="1:14" x14ac:dyDescent="0.15">
      <c r="A1323">
        <f>(A1322+1)</f>
        <v>1322</v>
      </c>
      <c r="B1323" s="6" t="s">
        <v>3511</v>
      </c>
      <c r="C1323" s="47" t="s">
        <v>3504</v>
      </c>
      <c r="D1323" s="37">
        <f>E1323+F1323</f>
        <v>1</v>
      </c>
      <c r="E1323" s="42">
        <f>COUNTIF(Toernooien!$A$11:$GC$399,B1323)</f>
        <v>0</v>
      </c>
      <c r="F1323" s="44">
        <f>COUNTIF(Toernooien!$A$11:$GC$399,C1323)</f>
        <v>1</v>
      </c>
      <c r="G1323" s="18"/>
      <c r="M1323"/>
      <c r="N1323"/>
    </row>
    <row r="1324" spans="1:14" x14ac:dyDescent="0.15">
      <c r="A1324">
        <f>(A1323+1)</f>
        <v>1323</v>
      </c>
      <c r="B1324" s="6" t="s">
        <v>3256</v>
      </c>
      <c r="C1324" s="47" t="s">
        <v>3254</v>
      </c>
      <c r="D1324" s="37">
        <f>E1324+F1324</f>
        <v>1</v>
      </c>
      <c r="E1324" s="42">
        <f>COUNTIF(Toernooien!$A$11:$GC$399,B1324)</f>
        <v>0</v>
      </c>
      <c r="F1324" s="44">
        <f>COUNTIF(Toernooien!$A$11:$GC$399,C1324)</f>
        <v>1</v>
      </c>
      <c r="G1324" s="18"/>
      <c r="M1324"/>
      <c r="N1324"/>
    </row>
    <row r="1325" spans="1:14" x14ac:dyDescent="0.15">
      <c r="A1325">
        <f>(A1324+1)</f>
        <v>1324</v>
      </c>
      <c r="B1325" s="27" t="s">
        <v>1218</v>
      </c>
      <c r="C1325" s="47" t="s">
        <v>1515</v>
      </c>
      <c r="D1325" s="37">
        <f>E1325+F1325</f>
        <v>1</v>
      </c>
      <c r="E1325" s="42">
        <f>COUNTIF(Toernooien!$A$11:$GC$399,B1325)</f>
        <v>0</v>
      </c>
      <c r="F1325" s="44">
        <f>COUNTIF(Toernooien!$A$11:$GC$399,C1325)</f>
        <v>1</v>
      </c>
      <c r="G1325" s="18"/>
      <c r="M1325"/>
      <c r="N1325"/>
    </row>
    <row r="1326" spans="1:14" x14ac:dyDescent="0.15">
      <c r="A1326">
        <f>(A1325+1)</f>
        <v>1325</v>
      </c>
      <c r="B1326" s="27" t="s">
        <v>312</v>
      </c>
      <c r="C1326" s="63" t="s">
        <v>331</v>
      </c>
      <c r="D1326" s="37">
        <f>E1326+F1326</f>
        <v>1</v>
      </c>
      <c r="E1326" s="42">
        <f>COUNTIF(Toernooien!$A$11:$GC$399,B1326)</f>
        <v>0</v>
      </c>
      <c r="F1326" s="44">
        <f>COUNTIF(Toernooien!$A$11:$GC$399,C1326)</f>
        <v>1</v>
      </c>
      <c r="G1326" s="18"/>
      <c r="M1326"/>
      <c r="N1326"/>
    </row>
    <row r="1327" spans="1:14" x14ac:dyDescent="0.15">
      <c r="A1327">
        <f>(A1326+1)</f>
        <v>1326</v>
      </c>
      <c r="B1327" s="27" t="s">
        <v>1217</v>
      </c>
      <c r="C1327" s="47" t="s">
        <v>920</v>
      </c>
      <c r="D1327" s="37">
        <f>E1327+F1327</f>
        <v>1</v>
      </c>
      <c r="E1327" s="42">
        <f>COUNTIF(Toernooien!$A$11:$GC$399,B1327)</f>
        <v>0</v>
      </c>
      <c r="F1327" s="44">
        <f>COUNTIF(Toernooien!$A$11:$GC$399,C1327)</f>
        <v>1</v>
      </c>
      <c r="G1327" s="18"/>
      <c r="M1327"/>
      <c r="N1327"/>
    </row>
    <row r="1328" spans="1:14" x14ac:dyDescent="0.15">
      <c r="A1328">
        <f>(A1327+1)</f>
        <v>1327</v>
      </c>
      <c r="B1328" s="6" t="s">
        <v>3398</v>
      </c>
      <c r="C1328" s="47" t="s">
        <v>3393</v>
      </c>
      <c r="D1328" s="37">
        <f>E1328+F1328</f>
        <v>1</v>
      </c>
      <c r="E1328" s="42">
        <f>COUNTIF(Toernooien!$A$11:$GC$399,B1328)</f>
        <v>0</v>
      </c>
      <c r="F1328" s="44">
        <f>COUNTIF(Toernooien!$A$11:$GC$399,C1328)</f>
        <v>1</v>
      </c>
      <c r="G1328" s="18"/>
      <c r="M1328"/>
      <c r="N1328"/>
    </row>
    <row r="1329" spans="1:14" x14ac:dyDescent="0.15">
      <c r="A1329">
        <f>(A1328+1)</f>
        <v>1328</v>
      </c>
      <c r="B1329" s="27" t="s">
        <v>33</v>
      </c>
      <c r="C1329" s="63" t="s">
        <v>32</v>
      </c>
      <c r="D1329" s="37">
        <f>E1329+F1329</f>
        <v>1</v>
      </c>
      <c r="E1329" s="42">
        <f>COUNTIF(Toernooien!$A$11:$GC$399,B1329)</f>
        <v>0</v>
      </c>
      <c r="F1329" s="44">
        <f>COUNTIF(Toernooien!$A$11:$GC$399,C1329)</f>
        <v>1</v>
      </c>
      <c r="G1329" s="18"/>
      <c r="M1329"/>
      <c r="N1329"/>
    </row>
    <row r="1330" spans="1:14" x14ac:dyDescent="0.15">
      <c r="A1330">
        <f>(A1329+1)</f>
        <v>1329</v>
      </c>
      <c r="B1330" s="27" t="s">
        <v>2498</v>
      </c>
      <c r="C1330" s="63" t="s">
        <v>2489</v>
      </c>
      <c r="D1330" s="37">
        <f>E1330+F1330</f>
        <v>1</v>
      </c>
      <c r="E1330" s="42">
        <f>COUNTIF(Toernooien!$A$11:$GC$399,B1330)</f>
        <v>0</v>
      </c>
      <c r="F1330" s="44">
        <f>COUNTIF(Toernooien!$A$11:$GC$399,C1330)</f>
        <v>1</v>
      </c>
      <c r="G1330" s="18"/>
      <c r="M1330"/>
      <c r="N1330"/>
    </row>
    <row r="1331" spans="1:14" x14ac:dyDescent="0.15">
      <c r="A1331">
        <f>(A1330+1)</f>
        <v>1330</v>
      </c>
      <c r="B1331" s="6" t="s">
        <v>3293</v>
      </c>
      <c r="C1331" s="47" t="s">
        <v>3285</v>
      </c>
      <c r="D1331" s="37">
        <f>E1331+F1331</f>
        <v>1</v>
      </c>
      <c r="E1331" s="42">
        <f>COUNTIF(Toernooien!$A$11:$GC$399,B1331)</f>
        <v>0</v>
      </c>
      <c r="F1331" s="44">
        <f>COUNTIF(Toernooien!$A$11:$GC$399,C1331)</f>
        <v>1</v>
      </c>
      <c r="G1331" s="18"/>
      <c r="M1331"/>
      <c r="N1331"/>
    </row>
    <row r="1332" spans="1:14" x14ac:dyDescent="0.15">
      <c r="A1332">
        <f>(A1331+1)</f>
        <v>1331</v>
      </c>
      <c r="B1332" s="6" t="s">
        <v>3380</v>
      </c>
      <c r="C1332" s="47" t="s">
        <v>3377</v>
      </c>
      <c r="D1332" s="37">
        <f>E1332+F1332</f>
        <v>1</v>
      </c>
      <c r="E1332" s="42">
        <f>COUNTIF(Toernooien!$A$11:$GC$399,B1332)</f>
        <v>0</v>
      </c>
      <c r="F1332" s="44">
        <f>COUNTIF(Toernooien!$A$11:$GC$399,C1332)</f>
        <v>1</v>
      </c>
      <c r="G1332" s="18"/>
      <c r="M1332"/>
      <c r="N1332"/>
    </row>
    <row r="1333" spans="1:14" x14ac:dyDescent="0.15">
      <c r="A1333">
        <f>(A1332+1)</f>
        <v>1332</v>
      </c>
      <c r="B1333" s="6" t="s">
        <v>3276</v>
      </c>
      <c r="C1333" s="47" t="s">
        <v>3265</v>
      </c>
      <c r="D1333" s="37">
        <f>E1333+F1333</f>
        <v>1</v>
      </c>
      <c r="E1333" s="42">
        <f>COUNTIF(Toernooien!$A$11:$GC$399,B1333)</f>
        <v>0</v>
      </c>
      <c r="F1333" s="44">
        <f>COUNTIF(Toernooien!$A$11:$GC$399,C1333)</f>
        <v>1</v>
      </c>
      <c r="G1333" s="18"/>
      <c r="M1333"/>
      <c r="N1333"/>
    </row>
    <row r="1334" spans="1:14" x14ac:dyDescent="0.15">
      <c r="A1334">
        <f>(A1333+1)</f>
        <v>1333</v>
      </c>
      <c r="B1334" s="6" t="s">
        <v>3231</v>
      </c>
      <c r="C1334" s="47" t="s">
        <v>3225</v>
      </c>
      <c r="D1334" s="37">
        <f>E1334+F1334</f>
        <v>1</v>
      </c>
      <c r="E1334" s="42">
        <f>COUNTIF(Toernooien!$A$11:$GC$399,B1334)</f>
        <v>0</v>
      </c>
      <c r="F1334" s="44">
        <f>COUNTIF(Toernooien!$A$11:$GC$399,C1334)</f>
        <v>1</v>
      </c>
      <c r="G1334" s="18"/>
      <c r="M1334"/>
      <c r="N1334"/>
    </row>
    <row r="1335" spans="1:14" x14ac:dyDescent="0.15">
      <c r="A1335">
        <f>(A1334+1)</f>
        <v>1334</v>
      </c>
      <c r="B1335" s="6" t="s">
        <v>3525</v>
      </c>
      <c r="C1335" s="47" t="s">
        <v>3515</v>
      </c>
      <c r="D1335" s="37">
        <f>E1335+F1335</f>
        <v>1</v>
      </c>
      <c r="E1335" s="42">
        <f>COUNTIF(Toernooien!$A$11:$GC$399,B1335)</f>
        <v>0</v>
      </c>
      <c r="F1335" s="44">
        <f>COUNTIF(Toernooien!$A$11:$GC$399,C1335)</f>
        <v>1</v>
      </c>
      <c r="G1335" s="18"/>
      <c r="M1335"/>
      <c r="N1335"/>
    </row>
    <row r="1336" spans="1:14" x14ac:dyDescent="0.15">
      <c r="A1336">
        <f>(A1335+1)</f>
        <v>1335</v>
      </c>
      <c r="B1336" s="6" t="s">
        <v>3450</v>
      </c>
      <c r="C1336" s="47" t="s">
        <v>3443</v>
      </c>
      <c r="D1336" s="37">
        <f>E1336+F1336</f>
        <v>1</v>
      </c>
      <c r="E1336" s="42">
        <f>COUNTIF(Toernooien!$A$11:$GC$399,B1336)</f>
        <v>0</v>
      </c>
      <c r="F1336" s="44">
        <f>COUNTIF(Toernooien!$A$11:$GC$399,C1336)</f>
        <v>1</v>
      </c>
      <c r="G1336" s="18"/>
      <c r="M1336"/>
      <c r="N1336"/>
    </row>
    <row r="1337" spans="1:14" x14ac:dyDescent="0.15">
      <c r="A1337">
        <f>(A1336+1)</f>
        <v>1336</v>
      </c>
      <c r="B1337" s="6" t="s">
        <v>3491</v>
      </c>
      <c r="C1337" s="47" t="s">
        <v>3482</v>
      </c>
      <c r="D1337" s="37">
        <f>E1337+F1337</f>
        <v>1</v>
      </c>
      <c r="E1337" s="42">
        <f>COUNTIF(Toernooien!$A$11:$GC$399,B1337)</f>
        <v>0</v>
      </c>
      <c r="F1337" s="44">
        <f>COUNTIF(Toernooien!$A$11:$GC$399,C1337)</f>
        <v>1</v>
      </c>
      <c r="G1337" s="18"/>
      <c r="M1337"/>
      <c r="N1337"/>
    </row>
    <row r="1338" spans="1:14" x14ac:dyDescent="0.15">
      <c r="G1338" t="s">
        <v>953</v>
      </c>
      <c r="M1338"/>
      <c r="N1338"/>
    </row>
    <row r="1339" spans="1:14" x14ac:dyDescent="0.15">
      <c r="D1339" s="22">
        <f>SUM(D2:D1338)</f>
        <v>3495</v>
      </c>
      <c r="E1339" s="56">
        <f>SUM(E2:E1338)</f>
        <v>2034</v>
      </c>
      <c r="F1339" s="57">
        <f>SUM(F2:F1338)</f>
        <v>1461</v>
      </c>
      <c r="G1339" s="30">
        <f>COUNTA(G2:G1338)</f>
        <v>67</v>
      </c>
      <c r="M1339"/>
      <c r="N1339"/>
    </row>
    <row r="1340" spans="1:14" ht="14" thickBot="1" x14ac:dyDescent="0.2">
      <c r="C1340" s="69" t="s">
        <v>1252</v>
      </c>
      <c r="D1340" s="60">
        <f>SUM(E1340:F1340)</f>
        <v>28</v>
      </c>
      <c r="E1340" s="61">
        <v>19</v>
      </c>
      <c r="F1340" s="62">
        <v>9</v>
      </c>
      <c r="M1340"/>
      <c r="N1340"/>
    </row>
    <row r="1341" spans="1:14" ht="16" x14ac:dyDescent="0.2">
      <c r="D1341" s="70">
        <f>SUM(E1341:F1341)</f>
        <v>3523</v>
      </c>
      <c r="E1341" s="67">
        <f>SUM(E1339:E1340)</f>
        <v>2053</v>
      </c>
      <c r="F1341" s="68">
        <f>SUM(F1339:F1340)</f>
        <v>1470</v>
      </c>
      <c r="M1341"/>
      <c r="N1341"/>
    </row>
    <row r="1342" spans="1:14" x14ac:dyDescent="0.15">
      <c r="D1342" s="64"/>
      <c r="E1342" s="65"/>
      <c r="F1342" s="66"/>
      <c r="M1342"/>
      <c r="N1342"/>
    </row>
    <row r="1343" spans="1:14" x14ac:dyDescent="0.15">
      <c r="M1343"/>
      <c r="N1343"/>
    </row>
    <row r="1344" spans="1:14" x14ac:dyDescent="0.15">
      <c r="M1344"/>
      <c r="N1344"/>
    </row>
    <row r="1345" spans="6:14" x14ac:dyDescent="0.15">
      <c r="M1345"/>
      <c r="N1345"/>
    </row>
    <row r="1346" spans="6:14" x14ac:dyDescent="0.15">
      <c r="F1346" s="68"/>
      <c r="M1346"/>
      <c r="N1346"/>
    </row>
    <row r="1347" spans="6:14" x14ac:dyDescent="0.15">
      <c r="M1347"/>
      <c r="N1347"/>
    </row>
    <row r="1348" spans="6:14" x14ac:dyDescent="0.15">
      <c r="M1348"/>
      <c r="N1348"/>
    </row>
    <row r="1349" spans="6:14" x14ac:dyDescent="0.15">
      <c r="M1349"/>
      <c r="N1349"/>
    </row>
    <row r="1350" spans="6:14" x14ac:dyDescent="0.15">
      <c r="M1350"/>
      <c r="N1350"/>
    </row>
    <row r="1351" spans="6:14" x14ac:dyDescent="0.15">
      <c r="M1351"/>
      <c r="N1351"/>
    </row>
    <row r="1352" spans="6:14" x14ac:dyDescent="0.15">
      <c r="M1352"/>
      <c r="N1352"/>
    </row>
    <row r="1353" spans="6:14" x14ac:dyDescent="0.15">
      <c r="M1353"/>
      <c r="N1353"/>
    </row>
    <row r="1354" spans="6:14" x14ac:dyDescent="0.15">
      <c r="M1354"/>
      <c r="N1354"/>
    </row>
    <row r="1355" spans="6:14" x14ac:dyDescent="0.15">
      <c r="M1355"/>
      <c r="N1355"/>
    </row>
    <row r="1356" spans="6:14" x14ac:dyDescent="0.15">
      <c r="M1356"/>
      <c r="N1356"/>
    </row>
    <row r="1357" spans="6:14" x14ac:dyDescent="0.15">
      <c r="M1357"/>
      <c r="N1357"/>
    </row>
    <row r="1358" spans="6:14" x14ac:dyDescent="0.15">
      <c r="M1358"/>
      <c r="N1358"/>
    </row>
    <row r="1359" spans="6:14" x14ac:dyDescent="0.15">
      <c r="M1359"/>
      <c r="N1359"/>
    </row>
    <row r="1360" spans="6:14" x14ac:dyDescent="0.15">
      <c r="M1360"/>
      <c r="N1360"/>
    </row>
    <row r="1361" spans="13:14" x14ac:dyDescent="0.15">
      <c r="M1361"/>
      <c r="N1361"/>
    </row>
    <row r="1362" spans="13:14" x14ac:dyDescent="0.15">
      <c r="M1362"/>
      <c r="N1362"/>
    </row>
    <row r="1363" spans="13:14" x14ac:dyDescent="0.15">
      <c r="M1363"/>
      <c r="N1363"/>
    </row>
    <row r="1364" spans="13:14" x14ac:dyDescent="0.15">
      <c r="M1364"/>
      <c r="N1364"/>
    </row>
    <row r="1365" spans="13:14" x14ac:dyDescent="0.15">
      <c r="M1365"/>
      <c r="N1365"/>
    </row>
    <row r="1366" spans="13:14" x14ac:dyDescent="0.15">
      <c r="M1366"/>
      <c r="N1366"/>
    </row>
    <row r="1367" spans="13:14" x14ac:dyDescent="0.15">
      <c r="M1367"/>
      <c r="N1367"/>
    </row>
    <row r="1368" spans="13:14" x14ac:dyDescent="0.15">
      <c r="M1368"/>
      <c r="N1368"/>
    </row>
    <row r="1369" spans="13:14" x14ac:dyDescent="0.15">
      <c r="M1369"/>
      <c r="N1369"/>
    </row>
    <row r="1370" spans="13:14" x14ac:dyDescent="0.15">
      <c r="M1370"/>
      <c r="N1370"/>
    </row>
    <row r="1371" spans="13:14" x14ac:dyDescent="0.15">
      <c r="M1371"/>
      <c r="N1371"/>
    </row>
    <row r="1372" spans="13:14" x14ac:dyDescent="0.15">
      <c r="M1372"/>
      <c r="N1372"/>
    </row>
    <row r="1373" spans="13:14" x14ac:dyDescent="0.15">
      <c r="M1373"/>
      <c r="N1373"/>
    </row>
    <row r="1374" spans="13:14" x14ac:dyDescent="0.15">
      <c r="M1374"/>
      <c r="N1374"/>
    </row>
    <row r="1375" spans="13:14" x14ac:dyDescent="0.15">
      <c r="M1375"/>
      <c r="N1375"/>
    </row>
    <row r="1376" spans="13:14" x14ac:dyDescent="0.15">
      <c r="M1376"/>
      <c r="N1376"/>
    </row>
    <row r="1377" spans="13:14" x14ac:dyDescent="0.15">
      <c r="M1377"/>
      <c r="N1377"/>
    </row>
    <row r="1378" spans="13:14" x14ac:dyDescent="0.15">
      <c r="M1378"/>
      <c r="N1378"/>
    </row>
    <row r="1379" spans="13:14" x14ac:dyDescent="0.15">
      <c r="M1379"/>
      <c r="N1379"/>
    </row>
    <row r="1380" spans="13:14" x14ac:dyDescent="0.15">
      <c r="M1380"/>
      <c r="N1380"/>
    </row>
    <row r="1381" spans="13:14" x14ac:dyDescent="0.15">
      <c r="M1381"/>
      <c r="N1381"/>
    </row>
    <row r="1382" spans="13:14" x14ac:dyDescent="0.15">
      <c r="M1382"/>
      <c r="N1382"/>
    </row>
    <row r="1383" spans="13:14" x14ac:dyDescent="0.15">
      <c r="M1383"/>
      <c r="N1383"/>
    </row>
    <row r="1384" spans="13:14" x14ac:dyDescent="0.15">
      <c r="M1384"/>
      <c r="N1384"/>
    </row>
    <row r="1385" spans="13:14" x14ac:dyDescent="0.15">
      <c r="M1385"/>
      <c r="N1385"/>
    </row>
    <row r="1386" spans="13:14" x14ac:dyDescent="0.15">
      <c r="M1386"/>
      <c r="N1386"/>
    </row>
    <row r="1387" spans="13:14" x14ac:dyDescent="0.15">
      <c r="M1387"/>
      <c r="N1387"/>
    </row>
    <row r="1388" spans="13:14" x14ac:dyDescent="0.15">
      <c r="M1388"/>
      <c r="N1388"/>
    </row>
    <row r="1389" spans="13:14" x14ac:dyDescent="0.15">
      <c r="M1389"/>
      <c r="N1389"/>
    </row>
    <row r="1390" spans="13:14" x14ac:dyDescent="0.15">
      <c r="M1390"/>
      <c r="N1390"/>
    </row>
    <row r="1391" spans="13:14" x14ac:dyDescent="0.15">
      <c r="M1391"/>
      <c r="N1391"/>
    </row>
    <row r="1392" spans="13:14" x14ac:dyDescent="0.15">
      <c r="M1392"/>
      <c r="N1392"/>
    </row>
    <row r="1394" spans="13:14" x14ac:dyDescent="0.15">
      <c r="M1394"/>
      <c r="N1394"/>
    </row>
    <row r="1398" spans="13:14" x14ac:dyDescent="0.15">
      <c r="M1398"/>
      <c r="N1398"/>
    </row>
    <row r="1534" ht="12.75" customHeight="1" x14ac:dyDescent="0.15"/>
    <row r="1590" spans="13:14" x14ac:dyDescent="0.15">
      <c r="M1590"/>
      <c r="N1590"/>
    </row>
    <row r="1853" ht="12.75" customHeight="1" x14ac:dyDescent="0.15"/>
    <row r="1909" spans="13:14" x14ac:dyDescent="0.15">
      <c r="M1909"/>
      <c r="N1909"/>
    </row>
  </sheetData>
  <sortState xmlns:xlrd2="http://schemas.microsoft.com/office/spreadsheetml/2017/richdata2" ref="M2:P130">
    <sortCondition descending="1" ref="O2:O130"/>
    <sortCondition ref="N2:N130"/>
  </sortState>
  <phoneticPr fontId="0" type="noConversion"/>
  <printOptions gridLines="1" gridLinesSet="0"/>
  <pageMargins left="0.7" right="0.7" top="0.75" bottom="0.75" header="0.5" footer="0.5"/>
  <pageSetup paperSize="9" orientation="portrait" horizontalDpi="300" verticalDpi="300"/>
  <headerFooter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6"/>
  <sheetViews>
    <sheetView tabSelected="1" zoomScale="150" zoomScaleNormal="150" zoomScalePageLayoutView="150" workbookViewId="0">
      <selection activeCell="C4" sqref="C4"/>
    </sheetView>
  </sheetViews>
  <sheetFormatPr baseColWidth="10" defaultColWidth="8.83203125" defaultRowHeight="13" x14ac:dyDescent="0.15"/>
  <cols>
    <col min="1" max="1" width="4.33203125" customWidth="1"/>
    <col min="2" max="2" width="21.1640625" customWidth="1"/>
    <col min="3" max="3" width="18.5" customWidth="1"/>
    <col min="4" max="6" width="9.1640625" style="8" customWidth="1"/>
    <col min="7" max="7" width="9.1640625" style="30" customWidth="1"/>
    <col min="9" max="9" width="4.33203125" customWidth="1"/>
    <col min="10" max="10" width="21.1640625" customWidth="1"/>
    <col min="11" max="11" width="18.5" customWidth="1"/>
    <col min="12" max="14" width="9.1640625" style="8" customWidth="1"/>
    <col min="15" max="15" width="9.1640625" style="30" customWidth="1"/>
  </cols>
  <sheetData>
    <row r="1" spans="1:15" ht="24" thickBot="1" x14ac:dyDescent="0.3">
      <c r="A1" s="130" t="s">
        <v>1969</v>
      </c>
      <c r="B1" s="131"/>
      <c r="C1" s="131"/>
      <c r="D1" s="131"/>
      <c r="E1" s="131"/>
      <c r="F1" s="131"/>
      <c r="G1" s="132"/>
      <c r="I1" s="130" t="s">
        <v>1970</v>
      </c>
      <c r="J1" s="131"/>
      <c r="K1" s="131"/>
      <c r="L1" s="131"/>
      <c r="M1" s="131"/>
      <c r="N1" s="131"/>
      <c r="O1" s="132"/>
    </row>
    <row r="2" spans="1:15" x14ac:dyDescent="0.15">
      <c r="A2" s="34"/>
      <c r="B2" s="32"/>
      <c r="C2" s="32"/>
      <c r="D2" s="88" t="s">
        <v>1371</v>
      </c>
      <c r="E2" s="89" t="s">
        <v>1372</v>
      </c>
      <c r="F2" s="90" t="s">
        <v>1569</v>
      </c>
      <c r="G2" s="91" t="s">
        <v>1971</v>
      </c>
      <c r="I2" s="34"/>
      <c r="J2" s="32"/>
      <c r="K2" s="32"/>
      <c r="L2" s="88" t="s">
        <v>1371</v>
      </c>
      <c r="M2" s="89" t="s">
        <v>1372</v>
      </c>
      <c r="N2" s="90" t="s">
        <v>1569</v>
      </c>
      <c r="O2" s="91" t="s">
        <v>1971</v>
      </c>
    </row>
    <row r="3" spans="1:15" x14ac:dyDescent="0.15">
      <c r="A3" s="95">
        <f t="shared" ref="A3:A35" si="0">A2+1</f>
        <v>1</v>
      </c>
      <c r="B3" s="96" t="s">
        <v>1570</v>
      </c>
      <c r="C3" s="96" t="s">
        <v>2010</v>
      </c>
      <c r="D3" s="97">
        <v>10</v>
      </c>
      <c r="E3" s="98">
        <v>3</v>
      </c>
      <c r="F3" s="99">
        <v>1</v>
      </c>
      <c r="G3" s="100">
        <f t="shared" ref="G3:G34" si="1">D3+E3+F3</f>
        <v>14</v>
      </c>
      <c r="I3" s="95">
        <f t="shared" ref="I3:I84" si="2">I2+1</f>
        <v>1</v>
      </c>
      <c r="J3" s="96" t="s">
        <v>2262</v>
      </c>
      <c r="K3" s="96" t="s">
        <v>2010</v>
      </c>
      <c r="L3" s="97">
        <v>3</v>
      </c>
      <c r="M3" s="98"/>
      <c r="N3" s="99">
        <v>1</v>
      </c>
      <c r="O3" s="100">
        <f t="shared" ref="O3:O84" si="3">L3+M3+N3</f>
        <v>4</v>
      </c>
    </row>
    <row r="4" spans="1:15" x14ac:dyDescent="0.15">
      <c r="A4" s="95">
        <f t="shared" si="0"/>
        <v>2</v>
      </c>
      <c r="B4" s="101" t="s">
        <v>45</v>
      </c>
      <c r="C4" s="101" t="s">
        <v>1722</v>
      </c>
      <c r="D4" s="97">
        <v>6</v>
      </c>
      <c r="E4" s="98">
        <v>7</v>
      </c>
      <c r="F4" s="99">
        <v>6</v>
      </c>
      <c r="G4" s="100">
        <f t="shared" si="1"/>
        <v>19</v>
      </c>
      <c r="I4" s="95">
        <f t="shared" si="2"/>
        <v>2</v>
      </c>
      <c r="J4" s="101" t="s">
        <v>1288</v>
      </c>
      <c r="K4" s="101" t="s">
        <v>2012</v>
      </c>
      <c r="L4" s="97">
        <v>2</v>
      </c>
      <c r="M4" s="98">
        <v>1</v>
      </c>
      <c r="N4" s="99"/>
      <c r="O4" s="100">
        <f t="shared" si="3"/>
        <v>3</v>
      </c>
    </row>
    <row r="5" spans="1:15" x14ac:dyDescent="0.15">
      <c r="A5" s="95">
        <f t="shared" si="0"/>
        <v>3</v>
      </c>
      <c r="B5" s="101" t="s">
        <v>1378</v>
      </c>
      <c r="C5" s="101" t="s">
        <v>2012</v>
      </c>
      <c r="D5" s="97">
        <v>3</v>
      </c>
      <c r="E5" s="98">
        <v>4</v>
      </c>
      <c r="F5" s="99">
        <v>1</v>
      </c>
      <c r="G5" s="100">
        <f t="shared" si="1"/>
        <v>8</v>
      </c>
      <c r="I5" s="95">
        <f t="shared" si="2"/>
        <v>3</v>
      </c>
      <c r="J5" s="101" t="s">
        <v>1541</v>
      </c>
      <c r="K5" s="101" t="s">
        <v>769</v>
      </c>
      <c r="L5" s="97">
        <v>2</v>
      </c>
      <c r="M5" s="98"/>
      <c r="N5" s="99"/>
      <c r="O5" s="100">
        <f t="shared" si="3"/>
        <v>2</v>
      </c>
    </row>
    <row r="6" spans="1:15" x14ac:dyDescent="0.15">
      <c r="A6" s="95">
        <f t="shared" si="0"/>
        <v>4</v>
      </c>
      <c r="B6" s="101" t="s">
        <v>1379</v>
      </c>
      <c r="C6" s="101" t="s">
        <v>2012</v>
      </c>
      <c r="D6" s="97">
        <v>2</v>
      </c>
      <c r="E6" s="98">
        <v>3</v>
      </c>
      <c r="F6" s="99">
        <v>1</v>
      </c>
      <c r="G6" s="100">
        <f t="shared" si="1"/>
        <v>6</v>
      </c>
      <c r="I6" s="95">
        <f t="shared" si="2"/>
        <v>4</v>
      </c>
      <c r="J6" s="119" t="s">
        <v>2089</v>
      </c>
      <c r="K6" s="119" t="s">
        <v>1863</v>
      </c>
      <c r="L6" s="97">
        <v>2</v>
      </c>
      <c r="M6" s="98"/>
      <c r="N6" s="99"/>
      <c r="O6" s="100">
        <f t="shared" si="3"/>
        <v>2</v>
      </c>
    </row>
    <row r="7" spans="1:15" x14ac:dyDescent="0.15">
      <c r="A7" s="95">
        <f t="shared" si="0"/>
        <v>5</v>
      </c>
      <c r="B7" s="101" t="s">
        <v>1380</v>
      </c>
      <c r="C7" s="101" t="s">
        <v>2012</v>
      </c>
      <c r="D7" s="97">
        <v>2</v>
      </c>
      <c r="E7" s="98">
        <v>2</v>
      </c>
      <c r="F7" s="99">
        <v>5</v>
      </c>
      <c r="G7" s="100">
        <f t="shared" si="1"/>
        <v>9</v>
      </c>
      <c r="I7" s="95">
        <f t="shared" si="2"/>
        <v>5</v>
      </c>
      <c r="J7" s="101" t="s">
        <v>2613</v>
      </c>
      <c r="K7" s="101" t="s">
        <v>3301</v>
      </c>
      <c r="L7" s="97">
        <v>2</v>
      </c>
      <c r="M7" s="98"/>
      <c r="N7" s="99"/>
      <c r="O7" s="100">
        <f t="shared" si="3"/>
        <v>2</v>
      </c>
    </row>
    <row r="8" spans="1:15" x14ac:dyDescent="0.15">
      <c r="A8" s="95">
        <f t="shared" si="0"/>
        <v>6</v>
      </c>
      <c r="B8" s="101" t="s">
        <v>1176</v>
      </c>
      <c r="C8" s="101" t="s">
        <v>2012</v>
      </c>
      <c r="D8" s="97">
        <v>2</v>
      </c>
      <c r="E8" s="98">
        <v>1</v>
      </c>
      <c r="F8" s="99">
        <v>3</v>
      </c>
      <c r="G8" s="100">
        <f t="shared" si="1"/>
        <v>6</v>
      </c>
      <c r="I8" s="95">
        <f t="shared" si="2"/>
        <v>6</v>
      </c>
      <c r="J8" s="96" t="s">
        <v>2038</v>
      </c>
      <c r="K8" s="96" t="s">
        <v>2012</v>
      </c>
      <c r="L8" s="97">
        <v>1</v>
      </c>
      <c r="M8" s="98">
        <v>2</v>
      </c>
      <c r="N8" s="99"/>
      <c r="O8" s="100">
        <f t="shared" si="3"/>
        <v>3</v>
      </c>
    </row>
    <row r="9" spans="1:15" x14ac:dyDescent="0.15">
      <c r="A9" s="95">
        <f t="shared" si="0"/>
        <v>7</v>
      </c>
      <c r="B9" s="101" t="s">
        <v>1288</v>
      </c>
      <c r="C9" s="101" t="s">
        <v>2012</v>
      </c>
      <c r="D9" s="97">
        <v>2</v>
      </c>
      <c r="E9" s="98"/>
      <c r="F9" s="99">
        <v>2</v>
      </c>
      <c r="G9" s="100">
        <f t="shared" si="1"/>
        <v>4</v>
      </c>
      <c r="I9" s="95">
        <f t="shared" si="2"/>
        <v>7</v>
      </c>
      <c r="J9" s="101" t="s">
        <v>1201</v>
      </c>
      <c r="K9" s="101" t="s">
        <v>2012</v>
      </c>
      <c r="L9" s="97">
        <v>1</v>
      </c>
      <c r="M9" s="98">
        <v>2</v>
      </c>
      <c r="N9" s="99"/>
      <c r="O9" s="100">
        <f t="shared" si="3"/>
        <v>3</v>
      </c>
    </row>
    <row r="10" spans="1:15" x14ac:dyDescent="0.15">
      <c r="A10" s="95">
        <f t="shared" si="0"/>
        <v>8</v>
      </c>
      <c r="B10" s="101" t="s">
        <v>2267</v>
      </c>
      <c r="C10" s="101" t="s">
        <v>2837</v>
      </c>
      <c r="D10" s="97">
        <v>2</v>
      </c>
      <c r="E10" s="98"/>
      <c r="F10" s="99">
        <v>1</v>
      </c>
      <c r="G10" s="100">
        <f t="shared" si="1"/>
        <v>3</v>
      </c>
      <c r="I10" s="95">
        <f t="shared" si="2"/>
        <v>8</v>
      </c>
      <c r="J10" s="96" t="s">
        <v>2263</v>
      </c>
      <c r="K10" s="96" t="s">
        <v>2010</v>
      </c>
      <c r="L10" s="97">
        <v>1</v>
      </c>
      <c r="M10" s="98">
        <v>1</v>
      </c>
      <c r="N10" s="99">
        <v>1</v>
      </c>
      <c r="O10" s="100">
        <f t="shared" si="3"/>
        <v>3</v>
      </c>
    </row>
    <row r="11" spans="1:15" x14ac:dyDescent="0.15">
      <c r="A11" s="95">
        <f t="shared" si="0"/>
        <v>9</v>
      </c>
      <c r="B11" s="101" t="s">
        <v>870</v>
      </c>
      <c r="C11" s="101" t="s">
        <v>733</v>
      </c>
      <c r="D11" s="97">
        <v>2</v>
      </c>
      <c r="E11" s="98"/>
      <c r="F11" s="99"/>
      <c r="G11" s="100">
        <f t="shared" si="1"/>
        <v>2</v>
      </c>
      <c r="I11" s="95">
        <f t="shared" si="2"/>
        <v>9</v>
      </c>
      <c r="J11" s="101" t="s">
        <v>1819</v>
      </c>
      <c r="K11" s="101" t="s">
        <v>2207</v>
      </c>
      <c r="L11" s="97">
        <v>1</v>
      </c>
      <c r="M11" s="98">
        <v>1</v>
      </c>
      <c r="N11" s="99"/>
      <c r="O11" s="100">
        <f t="shared" si="3"/>
        <v>2</v>
      </c>
    </row>
    <row r="12" spans="1:15" x14ac:dyDescent="0.15">
      <c r="A12" s="95">
        <f t="shared" si="0"/>
        <v>10</v>
      </c>
      <c r="B12" s="101" t="s">
        <v>2233</v>
      </c>
      <c r="C12" s="101" t="s">
        <v>2124</v>
      </c>
      <c r="D12" s="97">
        <v>2</v>
      </c>
      <c r="E12" s="98"/>
      <c r="F12" s="99"/>
      <c r="G12" s="100">
        <f t="shared" si="1"/>
        <v>2</v>
      </c>
      <c r="I12" s="95">
        <f t="shared" si="2"/>
        <v>10</v>
      </c>
      <c r="J12" s="101" t="s">
        <v>66</v>
      </c>
      <c r="K12" s="101" t="s">
        <v>3146</v>
      </c>
      <c r="L12" s="97">
        <v>1</v>
      </c>
      <c r="M12" s="98">
        <v>1</v>
      </c>
      <c r="N12" s="99"/>
      <c r="O12" s="100">
        <f t="shared" si="3"/>
        <v>2</v>
      </c>
    </row>
    <row r="13" spans="1:15" x14ac:dyDescent="0.15">
      <c r="A13" s="95">
        <f t="shared" si="0"/>
        <v>11</v>
      </c>
      <c r="B13" s="101" t="s">
        <v>1458</v>
      </c>
      <c r="C13" s="101" t="s">
        <v>1863</v>
      </c>
      <c r="D13" s="97">
        <v>1</v>
      </c>
      <c r="E13" s="98">
        <v>2</v>
      </c>
      <c r="F13" s="99">
        <v>3</v>
      </c>
      <c r="G13" s="100">
        <f t="shared" si="1"/>
        <v>6</v>
      </c>
      <c r="I13" s="95">
        <f t="shared" si="2"/>
        <v>11</v>
      </c>
      <c r="J13" s="96" t="s">
        <v>2039</v>
      </c>
      <c r="K13" s="96" t="s">
        <v>1885</v>
      </c>
      <c r="L13" s="97">
        <v>1</v>
      </c>
      <c r="M13" s="98">
        <v>1</v>
      </c>
      <c r="N13" s="99"/>
      <c r="O13" s="100">
        <f t="shared" si="3"/>
        <v>2</v>
      </c>
    </row>
    <row r="14" spans="1:15" x14ac:dyDescent="0.15">
      <c r="A14" s="95">
        <f t="shared" si="0"/>
        <v>12</v>
      </c>
      <c r="B14" s="101" t="s">
        <v>1683</v>
      </c>
      <c r="C14" s="101" t="s">
        <v>1863</v>
      </c>
      <c r="D14" s="97">
        <v>1</v>
      </c>
      <c r="E14" s="98">
        <v>2</v>
      </c>
      <c r="F14" s="99">
        <v>2</v>
      </c>
      <c r="G14" s="100">
        <f t="shared" si="1"/>
        <v>5</v>
      </c>
      <c r="I14" s="95">
        <f t="shared" si="2"/>
        <v>12</v>
      </c>
      <c r="J14" s="101" t="s">
        <v>1845</v>
      </c>
      <c r="K14" s="101" t="s">
        <v>2012</v>
      </c>
      <c r="L14" s="97">
        <v>1</v>
      </c>
      <c r="M14" s="98">
        <v>1</v>
      </c>
      <c r="N14" s="99"/>
      <c r="O14" s="100">
        <f t="shared" si="3"/>
        <v>2</v>
      </c>
    </row>
    <row r="15" spans="1:15" x14ac:dyDescent="0.15">
      <c r="A15" s="95">
        <f t="shared" si="0"/>
        <v>13</v>
      </c>
      <c r="B15" s="101" t="s">
        <v>1300</v>
      </c>
      <c r="C15" s="101" t="s">
        <v>2012</v>
      </c>
      <c r="D15" s="97">
        <v>1</v>
      </c>
      <c r="E15" s="98">
        <v>1</v>
      </c>
      <c r="F15" s="99">
        <v>3</v>
      </c>
      <c r="G15" s="100">
        <f t="shared" si="1"/>
        <v>5</v>
      </c>
      <c r="I15" s="95">
        <f t="shared" si="2"/>
        <v>13</v>
      </c>
      <c r="J15" s="101" t="s">
        <v>1284</v>
      </c>
      <c r="K15" s="101" t="s">
        <v>1721</v>
      </c>
      <c r="L15" s="97">
        <v>1</v>
      </c>
      <c r="M15" s="98"/>
      <c r="N15" s="99"/>
      <c r="O15" s="100">
        <f t="shared" si="3"/>
        <v>1</v>
      </c>
    </row>
    <row r="16" spans="1:15" x14ac:dyDescent="0.15">
      <c r="A16" s="95">
        <f t="shared" si="0"/>
        <v>14</v>
      </c>
      <c r="B16" s="101" t="s">
        <v>994</v>
      </c>
      <c r="C16" s="101" t="s">
        <v>2012</v>
      </c>
      <c r="D16" s="97">
        <v>1</v>
      </c>
      <c r="E16" s="98">
        <v>1</v>
      </c>
      <c r="F16" s="99">
        <v>1</v>
      </c>
      <c r="G16" s="100">
        <f t="shared" si="1"/>
        <v>3</v>
      </c>
      <c r="I16" s="95">
        <f t="shared" si="2"/>
        <v>14</v>
      </c>
      <c r="J16" s="101" t="s">
        <v>2758</v>
      </c>
      <c r="K16" s="101" t="s">
        <v>3146</v>
      </c>
      <c r="L16" s="97">
        <v>1</v>
      </c>
      <c r="M16" s="98"/>
      <c r="N16" s="99"/>
      <c r="O16" s="100">
        <f t="shared" si="3"/>
        <v>1</v>
      </c>
    </row>
    <row r="17" spans="1:15" x14ac:dyDescent="0.15">
      <c r="A17" s="95">
        <f t="shared" si="0"/>
        <v>15</v>
      </c>
      <c r="B17" s="101" t="s">
        <v>1381</v>
      </c>
      <c r="C17" s="101" t="s">
        <v>2012</v>
      </c>
      <c r="D17" s="97">
        <v>1</v>
      </c>
      <c r="E17" s="98"/>
      <c r="F17" s="99">
        <v>2</v>
      </c>
      <c r="G17" s="100">
        <f t="shared" si="1"/>
        <v>3</v>
      </c>
      <c r="I17" s="95">
        <f t="shared" si="2"/>
        <v>15</v>
      </c>
      <c r="J17" s="96" t="s">
        <v>45</v>
      </c>
      <c r="K17" s="96" t="s">
        <v>1885</v>
      </c>
      <c r="L17" s="97">
        <v>1</v>
      </c>
      <c r="M17" s="98"/>
      <c r="N17" s="99"/>
      <c r="O17" s="100">
        <f t="shared" si="3"/>
        <v>1</v>
      </c>
    </row>
    <row r="18" spans="1:15" x14ac:dyDescent="0.15">
      <c r="A18" s="95">
        <f t="shared" si="0"/>
        <v>16</v>
      </c>
      <c r="B18" s="101" t="s">
        <v>3337</v>
      </c>
      <c r="C18" s="101" t="s">
        <v>2012</v>
      </c>
      <c r="D18" s="97">
        <v>1</v>
      </c>
      <c r="E18" s="98"/>
      <c r="F18" s="99">
        <v>1</v>
      </c>
      <c r="G18" s="100">
        <f t="shared" si="1"/>
        <v>2</v>
      </c>
      <c r="I18" s="95">
        <f t="shared" si="2"/>
        <v>16</v>
      </c>
      <c r="J18" s="96" t="s">
        <v>2042</v>
      </c>
      <c r="K18" s="96" t="s">
        <v>2010</v>
      </c>
      <c r="L18" s="97">
        <v>1</v>
      </c>
      <c r="M18" s="98"/>
      <c r="N18" s="99"/>
      <c r="O18" s="100">
        <f t="shared" si="3"/>
        <v>1</v>
      </c>
    </row>
    <row r="19" spans="1:15" x14ac:dyDescent="0.15">
      <c r="A19" s="95">
        <f t="shared" si="0"/>
        <v>17</v>
      </c>
      <c r="B19" s="101" t="s">
        <v>1177</v>
      </c>
      <c r="C19" s="101" t="s">
        <v>2166</v>
      </c>
      <c r="D19" s="97">
        <v>1</v>
      </c>
      <c r="E19" s="98"/>
      <c r="F19" s="99"/>
      <c r="G19" s="100">
        <f t="shared" si="1"/>
        <v>1</v>
      </c>
      <c r="I19" s="95">
        <f t="shared" si="2"/>
        <v>17</v>
      </c>
      <c r="J19" s="101" t="s">
        <v>980</v>
      </c>
      <c r="K19" s="101" t="s">
        <v>3146</v>
      </c>
      <c r="L19" s="97">
        <v>1</v>
      </c>
      <c r="M19" s="98"/>
      <c r="N19" s="99"/>
      <c r="O19" s="100">
        <f t="shared" si="3"/>
        <v>1</v>
      </c>
    </row>
    <row r="20" spans="1:15" x14ac:dyDescent="0.15">
      <c r="A20" s="95">
        <f t="shared" si="0"/>
        <v>18</v>
      </c>
      <c r="B20" s="101" t="s">
        <v>1178</v>
      </c>
      <c r="C20" s="101" t="s">
        <v>2166</v>
      </c>
      <c r="D20" s="97">
        <v>1</v>
      </c>
      <c r="E20" s="98"/>
      <c r="F20" s="99"/>
      <c r="G20" s="100">
        <f t="shared" si="1"/>
        <v>1</v>
      </c>
      <c r="I20" s="120">
        <f t="shared" si="2"/>
        <v>18</v>
      </c>
      <c r="J20" s="101" t="s">
        <v>1354</v>
      </c>
      <c r="K20" s="101" t="s">
        <v>769</v>
      </c>
      <c r="L20" s="97">
        <v>1</v>
      </c>
      <c r="M20" s="98"/>
      <c r="N20" s="99"/>
      <c r="O20" s="100">
        <f t="shared" si="3"/>
        <v>1</v>
      </c>
    </row>
    <row r="21" spans="1:15" x14ac:dyDescent="0.15">
      <c r="A21" s="102">
        <f t="shared" si="0"/>
        <v>19</v>
      </c>
      <c r="B21" s="103" t="s">
        <v>1297</v>
      </c>
      <c r="C21" s="103" t="s">
        <v>2152</v>
      </c>
      <c r="D21" s="104"/>
      <c r="E21" s="105">
        <v>4</v>
      </c>
      <c r="F21" s="106">
        <v>1</v>
      </c>
      <c r="G21" s="107">
        <f t="shared" si="1"/>
        <v>5</v>
      </c>
      <c r="I21" s="120">
        <f t="shared" si="2"/>
        <v>19</v>
      </c>
      <c r="J21" s="101" t="s">
        <v>1682</v>
      </c>
      <c r="K21" s="101" t="s">
        <v>2084</v>
      </c>
      <c r="L21" s="97">
        <v>1</v>
      </c>
      <c r="M21" s="98"/>
      <c r="N21" s="99"/>
      <c r="O21" s="100">
        <f t="shared" si="3"/>
        <v>1</v>
      </c>
    </row>
    <row r="22" spans="1:15" x14ac:dyDescent="0.15">
      <c r="A22" s="102">
        <f t="shared" si="0"/>
        <v>20</v>
      </c>
      <c r="B22" s="103" t="s">
        <v>1179</v>
      </c>
      <c r="C22" s="103" t="s">
        <v>2012</v>
      </c>
      <c r="D22" s="104"/>
      <c r="E22" s="105">
        <v>2</v>
      </c>
      <c r="F22" s="106">
        <v>4</v>
      </c>
      <c r="G22" s="107">
        <f t="shared" si="1"/>
        <v>6</v>
      </c>
      <c r="I22" s="120">
        <f t="shared" si="2"/>
        <v>20</v>
      </c>
      <c r="J22" s="101" t="s">
        <v>448</v>
      </c>
      <c r="K22" s="101" t="s">
        <v>769</v>
      </c>
      <c r="L22" s="97">
        <v>1</v>
      </c>
      <c r="M22" s="98"/>
      <c r="N22" s="99"/>
      <c r="O22" s="100">
        <f t="shared" si="3"/>
        <v>1</v>
      </c>
    </row>
    <row r="23" spans="1:15" x14ac:dyDescent="0.15">
      <c r="A23" s="102">
        <f t="shared" si="0"/>
        <v>21</v>
      </c>
      <c r="B23" s="103" t="s">
        <v>1180</v>
      </c>
      <c r="C23" s="103" t="s">
        <v>2012</v>
      </c>
      <c r="D23" s="104"/>
      <c r="E23" s="105">
        <v>1</v>
      </c>
      <c r="F23" s="106">
        <v>6</v>
      </c>
      <c r="G23" s="107">
        <f t="shared" si="1"/>
        <v>7</v>
      </c>
      <c r="I23" s="120">
        <f t="shared" si="2"/>
        <v>21</v>
      </c>
      <c r="J23" s="101" t="s">
        <v>2087</v>
      </c>
      <c r="K23" s="101" t="s">
        <v>2088</v>
      </c>
      <c r="L23" s="97">
        <v>1</v>
      </c>
      <c r="M23" s="98"/>
      <c r="N23" s="99"/>
      <c r="O23" s="100">
        <f t="shared" si="3"/>
        <v>1</v>
      </c>
    </row>
    <row r="24" spans="1:15" x14ac:dyDescent="0.15">
      <c r="A24" s="102">
        <f t="shared" si="0"/>
        <v>22</v>
      </c>
      <c r="B24" s="103" t="s">
        <v>810</v>
      </c>
      <c r="C24" s="103" t="s">
        <v>1890</v>
      </c>
      <c r="D24" s="104"/>
      <c r="E24" s="105">
        <v>1</v>
      </c>
      <c r="F24" s="106">
        <v>1</v>
      </c>
      <c r="G24" s="107">
        <f t="shared" si="1"/>
        <v>2</v>
      </c>
      <c r="I24" s="120">
        <f t="shared" si="2"/>
        <v>22</v>
      </c>
      <c r="J24" s="101" t="s">
        <v>2086</v>
      </c>
      <c r="K24" s="101" t="s">
        <v>2010</v>
      </c>
      <c r="L24" s="97">
        <v>1</v>
      </c>
      <c r="M24" s="98"/>
      <c r="N24" s="99"/>
      <c r="O24" s="100">
        <f t="shared" si="3"/>
        <v>1</v>
      </c>
    </row>
    <row r="25" spans="1:15" x14ac:dyDescent="0.15">
      <c r="A25" s="102">
        <f t="shared" si="0"/>
        <v>23</v>
      </c>
      <c r="B25" s="103" t="s">
        <v>812</v>
      </c>
      <c r="C25" s="103" t="s">
        <v>2166</v>
      </c>
      <c r="D25" s="104"/>
      <c r="E25" s="105">
        <v>1</v>
      </c>
      <c r="F25" s="106">
        <v>1</v>
      </c>
      <c r="G25" s="107">
        <f t="shared" si="1"/>
        <v>2</v>
      </c>
      <c r="I25" s="120">
        <f t="shared" si="2"/>
        <v>23</v>
      </c>
      <c r="J25" s="96" t="s">
        <v>2610</v>
      </c>
      <c r="K25" s="96" t="s">
        <v>2985</v>
      </c>
      <c r="L25" s="97">
        <v>1</v>
      </c>
      <c r="M25" s="98"/>
      <c r="N25" s="99"/>
      <c r="O25" s="100">
        <f t="shared" si="3"/>
        <v>1</v>
      </c>
    </row>
    <row r="26" spans="1:15" x14ac:dyDescent="0.15">
      <c r="A26" s="102">
        <f t="shared" si="0"/>
        <v>24</v>
      </c>
      <c r="B26" s="103" t="s">
        <v>811</v>
      </c>
      <c r="C26" s="103" t="s">
        <v>2012</v>
      </c>
      <c r="D26" s="104"/>
      <c r="E26" s="105">
        <v>1</v>
      </c>
      <c r="F26" s="106">
        <v>1</v>
      </c>
      <c r="G26" s="107">
        <f t="shared" si="1"/>
        <v>2</v>
      </c>
      <c r="I26" s="120">
        <f t="shared" si="2"/>
        <v>24</v>
      </c>
      <c r="J26" s="101" t="s">
        <v>909</v>
      </c>
      <c r="K26" s="101" t="s">
        <v>2152</v>
      </c>
      <c r="L26" s="97">
        <v>1</v>
      </c>
      <c r="M26" s="98"/>
      <c r="N26" s="99"/>
      <c r="O26" s="100">
        <f t="shared" si="3"/>
        <v>1</v>
      </c>
    </row>
    <row r="27" spans="1:15" x14ac:dyDescent="0.15">
      <c r="A27" s="102">
        <f t="shared" si="0"/>
        <v>25</v>
      </c>
      <c r="B27" s="103" t="s">
        <v>809</v>
      </c>
      <c r="C27" s="103" t="s">
        <v>2010</v>
      </c>
      <c r="D27" s="104"/>
      <c r="E27" s="105">
        <v>1</v>
      </c>
      <c r="F27" s="106">
        <v>1</v>
      </c>
      <c r="G27" s="107">
        <f t="shared" si="1"/>
        <v>2</v>
      </c>
      <c r="I27" s="120">
        <f t="shared" si="2"/>
        <v>25</v>
      </c>
      <c r="J27" s="101" t="s">
        <v>765</v>
      </c>
      <c r="K27" s="101" t="s">
        <v>769</v>
      </c>
      <c r="L27" s="97">
        <v>1</v>
      </c>
      <c r="M27" s="98"/>
      <c r="N27" s="99"/>
      <c r="O27" s="100">
        <f t="shared" si="3"/>
        <v>1</v>
      </c>
    </row>
    <row r="28" spans="1:15" x14ac:dyDescent="0.15">
      <c r="A28" s="102">
        <f t="shared" si="0"/>
        <v>26</v>
      </c>
      <c r="B28" s="103" t="s">
        <v>462</v>
      </c>
      <c r="C28" s="103" t="s">
        <v>2012</v>
      </c>
      <c r="D28" s="104"/>
      <c r="E28" s="105">
        <v>1</v>
      </c>
      <c r="F28" s="106">
        <v>1</v>
      </c>
      <c r="G28" s="107">
        <f t="shared" si="1"/>
        <v>2</v>
      </c>
      <c r="I28" s="120">
        <f t="shared" si="2"/>
        <v>26</v>
      </c>
      <c r="J28" s="101" t="s">
        <v>260</v>
      </c>
      <c r="K28" s="101" t="s">
        <v>1320</v>
      </c>
      <c r="L28" s="97">
        <v>1</v>
      </c>
      <c r="M28" s="98"/>
      <c r="N28" s="99"/>
      <c r="O28" s="100">
        <f t="shared" si="3"/>
        <v>1</v>
      </c>
    </row>
    <row r="29" spans="1:15" x14ac:dyDescent="0.15">
      <c r="A29" s="102">
        <f t="shared" si="0"/>
        <v>27</v>
      </c>
      <c r="B29" s="103" t="s">
        <v>813</v>
      </c>
      <c r="C29" s="103" t="s">
        <v>2152</v>
      </c>
      <c r="D29" s="104"/>
      <c r="E29" s="105">
        <v>1</v>
      </c>
      <c r="F29" s="106"/>
      <c r="G29" s="107">
        <f t="shared" si="1"/>
        <v>1</v>
      </c>
      <c r="I29" s="120">
        <f t="shared" si="2"/>
        <v>27</v>
      </c>
      <c r="J29" s="96" t="s">
        <v>2838</v>
      </c>
      <c r="K29" s="96" t="s">
        <v>3299</v>
      </c>
      <c r="L29" s="97">
        <v>1</v>
      </c>
      <c r="M29" s="98"/>
      <c r="N29" s="99"/>
      <c r="O29" s="100">
        <f t="shared" si="3"/>
        <v>1</v>
      </c>
    </row>
    <row r="30" spans="1:15" x14ac:dyDescent="0.15">
      <c r="A30" s="102">
        <f t="shared" si="0"/>
        <v>28</v>
      </c>
      <c r="B30" s="122" t="s">
        <v>2719</v>
      </c>
      <c r="C30" s="122" t="s">
        <v>2012</v>
      </c>
      <c r="D30" s="104"/>
      <c r="E30" s="105">
        <v>1</v>
      </c>
      <c r="F30" s="106"/>
      <c r="G30" s="107">
        <f t="shared" si="1"/>
        <v>1</v>
      </c>
      <c r="I30" s="120">
        <f t="shared" si="2"/>
        <v>28</v>
      </c>
      <c r="J30" s="101" t="s">
        <v>1985</v>
      </c>
      <c r="K30" s="101" t="s">
        <v>2012</v>
      </c>
      <c r="L30" s="97">
        <v>1</v>
      </c>
      <c r="M30" s="98"/>
      <c r="N30" s="99"/>
      <c r="O30" s="100">
        <f t="shared" si="3"/>
        <v>1</v>
      </c>
    </row>
    <row r="31" spans="1:15" x14ac:dyDescent="0.15">
      <c r="A31" s="102">
        <f t="shared" si="0"/>
        <v>29</v>
      </c>
      <c r="B31" s="103" t="s">
        <v>993</v>
      </c>
      <c r="C31" s="103" t="s">
        <v>1892</v>
      </c>
      <c r="D31" s="104"/>
      <c r="E31" s="105">
        <v>1</v>
      </c>
      <c r="F31" s="106"/>
      <c r="G31" s="107">
        <f t="shared" si="1"/>
        <v>1</v>
      </c>
      <c r="I31" s="120">
        <f t="shared" si="2"/>
        <v>29</v>
      </c>
      <c r="J31" s="101" t="s">
        <v>649</v>
      </c>
      <c r="K31" s="101" t="s">
        <v>272</v>
      </c>
      <c r="L31" s="97">
        <v>1</v>
      </c>
      <c r="M31" s="98"/>
      <c r="N31" s="99"/>
      <c r="O31" s="100">
        <f t="shared" si="3"/>
        <v>1</v>
      </c>
    </row>
    <row r="32" spans="1:15" x14ac:dyDescent="0.15">
      <c r="A32" s="108">
        <f t="shared" si="0"/>
        <v>30</v>
      </c>
      <c r="B32" s="109" t="s">
        <v>1702</v>
      </c>
      <c r="C32" s="109" t="s">
        <v>1991</v>
      </c>
      <c r="D32" s="110"/>
      <c r="E32" s="111"/>
      <c r="F32" s="112">
        <v>5</v>
      </c>
      <c r="G32" s="113">
        <f t="shared" si="1"/>
        <v>5</v>
      </c>
      <c r="I32" s="120">
        <f t="shared" si="2"/>
        <v>30</v>
      </c>
      <c r="J32" s="96" t="s">
        <v>3060</v>
      </c>
      <c r="K32" s="101" t="s">
        <v>272</v>
      </c>
      <c r="L32" s="97">
        <v>1</v>
      </c>
      <c r="M32" s="98"/>
      <c r="N32" s="99"/>
      <c r="O32" s="100">
        <f t="shared" si="3"/>
        <v>1</v>
      </c>
    </row>
    <row r="33" spans="1:15" x14ac:dyDescent="0.15">
      <c r="A33" s="108">
        <f t="shared" si="0"/>
        <v>31</v>
      </c>
      <c r="B33" s="109" t="s">
        <v>816</v>
      </c>
      <c r="C33" s="109" t="s">
        <v>2166</v>
      </c>
      <c r="D33" s="110"/>
      <c r="E33" s="111"/>
      <c r="F33" s="112">
        <v>3</v>
      </c>
      <c r="G33" s="113">
        <f t="shared" si="1"/>
        <v>3</v>
      </c>
      <c r="I33" s="120">
        <f t="shared" si="2"/>
        <v>31</v>
      </c>
      <c r="J33" s="96" t="s">
        <v>2041</v>
      </c>
      <c r="K33" s="96" t="s">
        <v>1863</v>
      </c>
      <c r="L33" s="97">
        <v>1</v>
      </c>
      <c r="M33" s="98"/>
      <c r="N33" s="99"/>
      <c r="O33" s="100">
        <f t="shared" si="3"/>
        <v>1</v>
      </c>
    </row>
    <row r="34" spans="1:15" x14ac:dyDescent="0.15">
      <c r="A34" s="108">
        <f t="shared" si="0"/>
        <v>32</v>
      </c>
      <c r="B34" s="109" t="s">
        <v>818</v>
      </c>
      <c r="C34" s="109" t="s">
        <v>1891</v>
      </c>
      <c r="D34" s="110"/>
      <c r="E34" s="111"/>
      <c r="F34" s="112">
        <v>2</v>
      </c>
      <c r="G34" s="113">
        <f t="shared" si="1"/>
        <v>2</v>
      </c>
      <c r="I34" s="102">
        <f t="shared" si="2"/>
        <v>32</v>
      </c>
      <c r="J34" s="121" t="s">
        <v>1933</v>
      </c>
      <c r="K34" s="121" t="s">
        <v>1863</v>
      </c>
      <c r="L34" s="104"/>
      <c r="M34" s="105">
        <v>3</v>
      </c>
      <c r="N34" s="106"/>
      <c r="O34" s="107">
        <f t="shared" si="3"/>
        <v>3</v>
      </c>
    </row>
    <row r="35" spans="1:15" x14ac:dyDescent="0.15">
      <c r="A35" s="108">
        <f t="shared" si="0"/>
        <v>33</v>
      </c>
      <c r="B35" s="109" t="s">
        <v>817</v>
      </c>
      <c r="C35" s="109" t="s">
        <v>2012</v>
      </c>
      <c r="D35" s="110"/>
      <c r="E35" s="111"/>
      <c r="F35" s="112">
        <v>2</v>
      </c>
      <c r="G35" s="113">
        <f t="shared" ref="G35:G57" si="4">D35+E35+F35</f>
        <v>2</v>
      </c>
      <c r="I35" s="102">
        <f t="shared" si="2"/>
        <v>33</v>
      </c>
      <c r="J35" s="103" t="s">
        <v>854</v>
      </c>
      <c r="K35" s="103" t="s">
        <v>192</v>
      </c>
      <c r="L35" s="104"/>
      <c r="M35" s="105">
        <v>2</v>
      </c>
      <c r="N35" s="106"/>
      <c r="O35" s="107">
        <f t="shared" si="3"/>
        <v>2</v>
      </c>
    </row>
    <row r="36" spans="1:15" x14ac:dyDescent="0.15">
      <c r="A36" s="108">
        <f t="shared" ref="A36:A57" si="5">A35+1</f>
        <v>34</v>
      </c>
      <c r="B36" s="109" t="s">
        <v>2139</v>
      </c>
      <c r="C36" s="109" t="s">
        <v>2012</v>
      </c>
      <c r="D36" s="110"/>
      <c r="E36" s="111"/>
      <c r="F36" s="112">
        <v>1</v>
      </c>
      <c r="G36" s="113">
        <f t="shared" si="4"/>
        <v>1</v>
      </c>
      <c r="I36" s="102">
        <f t="shared" si="2"/>
        <v>34</v>
      </c>
      <c r="J36" s="103" t="s">
        <v>1257</v>
      </c>
      <c r="K36" s="103" t="s">
        <v>442</v>
      </c>
      <c r="L36" s="104"/>
      <c r="M36" s="105">
        <v>2</v>
      </c>
      <c r="N36" s="106"/>
      <c r="O36" s="107">
        <f t="shared" si="3"/>
        <v>2</v>
      </c>
    </row>
    <row r="37" spans="1:15" x14ac:dyDescent="0.15">
      <c r="A37" s="108">
        <f t="shared" si="5"/>
        <v>35</v>
      </c>
      <c r="B37" s="109" t="s">
        <v>2708</v>
      </c>
      <c r="C37" s="109" t="s">
        <v>2709</v>
      </c>
      <c r="D37" s="110"/>
      <c r="E37" s="111"/>
      <c r="F37" s="112">
        <v>1</v>
      </c>
      <c r="G37" s="113">
        <f t="shared" si="4"/>
        <v>1</v>
      </c>
      <c r="I37" s="102">
        <f t="shared" si="2"/>
        <v>35</v>
      </c>
      <c r="J37" s="122" t="s">
        <v>2618</v>
      </c>
      <c r="K37" s="103" t="s">
        <v>2012</v>
      </c>
      <c r="L37" s="104"/>
      <c r="M37" s="105">
        <v>2</v>
      </c>
      <c r="N37" s="106"/>
      <c r="O37" s="107">
        <f t="shared" si="3"/>
        <v>2</v>
      </c>
    </row>
    <row r="38" spans="1:15" x14ac:dyDescent="0.15">
      <c r="A38" s="108">
        <f t="shared" si="5"/>
        <v>36</v>
      </c>
      <c r="B38" s="123" t="s">
        <v>734</v>
      </c>
      <c r="C38" s="123" t="s">
        <v>1335</v>
      </c>
      <c r="D38" s="110"/>
      <c r="E38" s="111"/>
      <c r="F38" s="112">
        <v>1</v>
      </c>
      <c r="G38" s="113">
        <f t="shared" si="4"/>
        <v>1</v>
      </c>
      <c r="I38" s="102">
        <f t="shared" si="2"/>
        <v>36</v>
      </c>
      <c r="J38" s="103" t="s">
        <v>1491</v>
      </c>
      <c r="K38" s="103" t="s">
        <v>2172</v>
      </c>
      <c r="L38" s="104"/>
      <c r="M38" s="105">
        <v>2</v>
      </c>
      <c r="N38" s="106"/>
      <c r="O38" s="107">
        <f t="shared" si="3"/>
        <v>2</v>
      </c>
    </row>
    <row r="39" spans="1:15" x14ac:dyDescent="0.15">
      <c r="A39" s="108">
        <f t="shared" si="5"/>
        <v>37</v>
      </c>
      <c r="B39" s="109" t="s">
        <v>819</v>
      </c>
      <c r="C39" s="109" t="s">
        <v>2012</v>
      </c>
      <c r="D39" s="110"/>
      <c r="E39" s="111"/>
      <c r="F39" s="112">
        <v>1</v>
      </c>
      <c r="G39" s="113">
        <f t="shared" si="4"/>
        <v>1</v>
      </c>
      <c r="I39" s="102">
        <f t="shared" si="2"/>
        <v>37</v>
      </c>
      <c r="J39" s="122" t="s">
        <v>1683</v>
      </c>
      <c r="K39" s="122" t="s">
        <v>1863</v>
      </c>
      <c r="L39" s="104"/>
      <c r="M39" s="105">
        <v>1</v>
      </c>
      <c r="N39" s="106">
        <v>2</v>
      </c>
      <c r="O39" s="107">
        <f t="shared" si="3"/>
        <v>3</v>
      </c>
    </row>
    <row r="40" spans="1:15" x14ac:dyDescent="0.15">
      <c r="A40" s="108">
        <f t="shared" si="5"/>
        <v>38</v>
      </c>
      <c r="B40" s="109" t="s">
        <v>2262</v>
      </c>
      <c r="C40" s="109" t="s">
        <v>2152</v>
      </c>
      <c r="D40" s="110"/>
      <c r="E40" s="111"/>
      <c r="F40" s="112">
        <v>1</v>
      </c>
      <c r="G40" s="113">
        <f t="shared" si="4"/>
        <v>1</v>
      </c>
      <c r="I40" s="102">
        <f t="shared" si="2"/>
        <v>38</v>
      </c>
      <c r="J40" s="103" t="s">
        <v>2614</v>
      </c>
      <c r="K40" s="103" t="s">
        <v>3146</v>
      </c>
      <c r="L40" s="104"/>
      <c r="M40" s="105">
        <v>1</v>
      </c>
      <c r="N40" s="106">
        <v>1</v>
      </c>
      <c r="O40" s="107">
        <f t="shared" si="3"/>
        <v>2</v>
      </c>
    </row>
    <row r="41" spans="1:15" x14ac:dyDescent="0.15">
      <c r="A41" s="108">
        <f t="shared" si="5"/>
        <v>39</v>
      </c>
      <c r="B41" s="109" t="s">
        <v>1009</v>
      </c>
      <c r="C41" s="109" t="s">
        <v>2012</v>
      </c>
      <c r="D41" s="110"/>
      <c r="E41" s="111"/>
      <c r="F41" s="112">
        <v>1</v>
      </c>
      <c r="G41" s="113">
        <f t="shared" si="4"/>
        <v>1</v>
      </c>
      <c r="I41" s="102">
        <f t="shared" si="2"/>
        <v>39</v>
      </c>
      <c r="J41" s="103" t="s">
        <v>2616</v>
      </c>
      <c r="K41" s="103" t="s">
        <v>1544</v>
      </c>
      <c r="L41" s="104"/>
      <c r="M41" s="105">
        <v>1</v>
      </c>
      <c r="N41" s="106">
        <v>1</v>
      </c>
      <c r="O41" s="107">
        <f t="shared" si="3"/>
        <v>2</v>
      </c>
    </row>
    <row r="42" spans="1:15" x14ac:dyDescent="0.15">
      <c r="A42" s="108">
        <f t="shared" si="5"/>
        <v>40</v>
      </c>
      <c r="B42" s="109" t="s">
        <v>1008</v>
      </c>
      <c r="C42" s="109" t="s">
        <v>1760</v>
      </c>
      <c r="D42" s="110"/>
      <c r="E42" s="111"/>
      <c r="F42" s="112">
        <v>1</v>
      </c>
      <c r="G42" s="113">
        <f t="shared" si="4"/>
        <v>1</v>
      </c>
      <c r="I42" s="102">
        <f t="shared" si="2"/>
        <v>40</v>
      </c>
      <c r="J42" s="103" t="s">
        <v>1187</v>
      </c>
      <c r="K42" s="103" t="s">
        <v>1863</v>
      </c>
      <c r="L42" s="104"/>
      <c r="M42" s="105">
        <v>1</v>
      </c>
      <c r="N42" s="106"/>
      <c r="O42" s="107">
        <f t="shared" si="3"/>
        <v>1</v>
      </c>
    </row>
    <row r="43" spans="1:15" x14ac:dyDescent="0.15">
      <c r="A43" s="108">
        <f t="shared" si="5"/>
        <v>41</v>
      </c>
      <c r="B43" s="109" t="s">
        <v>1002</v>
      </c>
      <c r="C43" s="109" t="s">
        <v>2010</v>
      </c>
      <c r="D43" s="110"/>
      <c r="E43" s="111"/>
      <c r="F43" s="112">
        <v>1</v>
      </c>
      <c r="G43" s="113">
        <f t="shared" si="4"/>
        <v>1</v>
      </c>
      <c r="I43" s="102">
        <f t="shared" si="2"/>
        <v>41</v>
      </c>
      <c r="J43" s="103" t="s">
        <v>1542</v>
      </c>
      <c r="K43" s="103" t="s">
        <v>2088</v>
      </c>
      <c r="L43" s="104"/>
      <c r="M43" s="105">
        <v>1</v>
      </c>
      <c r="N43" s="106"/>
      <c r="O43" s="107">
        <f t="shared" si="3"/>
        <v>1</v>
      </c>
    </row>
    <row r="44" spans="1:15" x14ac:dyDescent="0.15">
      <c r="A44" s="108">
        <f t="shared" si="5"/>
        <v>42</v>
      </c>
      <c r="B44" s="109" t="s">
        <v>820</v>
      </c>
      <c r="C44" s="109" t="s">
        <v>2010</v>
      </c>
      <c r="D44" s="110"/>
      <c r="E44" s="111"/>
      <c r="F44" s="112">
        <v>1</v>
      </c>
      <c r="G44" s="113">
        <f t="shared" si="4"/>
        <v>1</v>
      </c>
      <c r="I44" s="102">
        <f t="shared" si="2"/>
        <v>42</v>
      </c>
      <c r="J44" s="122" t="s">
        <v>1289</v>
      </c>
      <c r="K44" s="122" t="s">
        <v>2010</v>
      </c>
      <c r="L44" s="104"/>
      <c r="M44" s="105">
        <v>1</v>
      </c>
      <c r="N44" s="106"/>
      <c r="O44" s="107">
        <f t="shared" si="3"/>
        <v>1</v>
      </c>
    </row>
    <row r="45" spans="1:15" x14ac:dyDescent="0.15">
      <c r="A45" s="108">
        <f t="shared" si="5"/>
        <v>43</v>
      </c>
      <c r="B45" s="109" t="s">
        <v>2978</v>
      </c>
      <c r="C45" s="109" t="s">
        <v>1671</v>
      </c>
      <c r="D45" s="110"/>
      <c r="E45" s="111"/>
      <c r="F45" s="112">
        <v>1</v>
      </c>
      <c r="G45" s="113">
        <f t="shared" si="4"/>
        <v>1</v>
      </c>
      <c r="I45" s="102">
        <f t="shared" si="2"/>
        <v>43</v>
      </c>
      <c r="J45" s="103" t="s">
        <v>1488</v>
      </c>
      <c r="K45" s="103" t="s">
        <v>2010</v>
      </c>
      <c r="L45" s="104"/>
      <c r="M45" s="105">
        <v>1</v>
      </c>
      <c r="N45" s="106"/>
      <c r="O45" s="107">
        <f t="shared" si="3"/>
        <v>1</v>
      </c>
    </row>
    <row r="46" spans="1:15" x14ac:dyDescent="0.15">
      <c r="A46" s="108">
        <f t="shared" si="5"/>
        <v>44</v>
      </c>
      <c r="B46" s="109" t="s">
        <v>2110</v>
      </c>
      <c r="C46" s="109" t="s">
        <v>2012</v>
      </c>
      <c r="D46" s="110"/>
      <c r="E46" s="111"/>
      <c r="F46" s="112">
        <v>1</v>
      </c>
      <c r="G46" s="113">
        <f t="shared" si="4"/>
        <v>1</v>
      </c>
      <c r="I46" s="102">
        <f t="shared" si="2"/>
        <v>44</v>
      </c>
      <c r="J46" s="103" t="s">
        <v>967</v>
      </c>
      <c r="K46" s="103" t="s">
        <v>192</v>
      </c>
      <c r="L46" s="104"/>
      <c r="M46" s="105">
        <v>1</v>
      </c>
      <c r="N46" s="106"/>
      <c r="O46" s="107">
        <f t="shared" si="3"/>
        <v>1</v>
      </c>
    </row>
    <row r="47" spans="1:15" x14ac:dyDescent="0.15">
      <c r="A47" s="108">
        <f t="shared" si="5"/>
        <v>45</v>
      </c>
      <c r="B47" s="109" t="s">
        <v>1992</v>
      </c>
      <c r="C47" s="109" t="s">
        <v>1993</v>
      </c>
      <c r="D47" s="110"/>
      <c r="E47" s="111"/>
      <c r="F47" s="112">
        <v>1</v>
      </c>
      <c r="G47" s="113">
        <f t="shared" si="4"/>
        <v>1</v>
      </c>
      <c r="I47" s="102">
        <f t="shared" si="2"/>
        <v>45</v>
      </c>
      <c r="J47" s="103" t="s">
        <v>1743</v>
      </c>
      <c r="K47" s="103" t="s">
        <v>1863</v>
      </c>
      <c r="L47" s="104"/>
      <c r="M47" s="105">
        <v>1</v>
      </c>
      <c r="N47" s="106"/>
      <c r="O47" s="107">
        <f t="shared" si="3"/>
        <v>1</v>
      </c>
    </row>
    <row r="48" spans="1:15" x14ac:dyDescent="0.15">
      <c r="A48" s="108">
        <f t="shared" si="5"/>
        <v>46</v>
      </c>
      <c r="B48" s="109" t="s">
        <v>821</v>
      </c>
      <c r="C48" s="109" t="s">
        <v>1863</v>
      </c>
      <c r="D48" s="110"/>
      <c r="E48" s="111"/>
      <c r="F48" s="112">
        <v>1</v>
      </c>
      <c r="G48" s="113">
        <f t="shared" si="4"/>
        <v>1</v>
      </c>
      <c r="I48" s="102">
        <f t="shared" si="2"/>
        <v>46</v>
      </c>
      <c r="J48" s="103" t="s">
        <v>3307</v>
      </c>
      <c r="K48" s="103" t="s">
        <v>3146</v>
      </c>
      <c r="L48" s="104"/>
      <c r="M48" s="105">
        <v>1</v>
      </c>
      <c r="N48" s="106"/>
      <c r="O48" s="107">
        <f t="shared" si="3"/>
        <v>1</v>
      </c>
    </row>
    <row r="49" spans="1:15" x14ac:dyDescent="0.15">
      <c r="A49" s="108">
        <f t="shared" si="5"/>
        <v>47</v>
      </c>
      <c r="B49" s="109" t="s">
        <v>1369</v>
      </c>
      <c r="C49" s="109" t="s">
        <v>2012</v>
      </c>
      <c r="D49" s="110"/>
      <c r="E49" s="111"/>
      <c r="F49" s="112">
        <v>1</v>
      </c>
      <c r="G49" s="113">
        <f t="shared" si="4"/>
        <v>1</v>
      </c>
      <c r="I49" s="102">
        <f t="shared" si="2"/>
        <v>47</v>
      </c>
      <c r="J49" s="103" t="s">
        <v>261</v>
      </c>
      <c r="K49" s="103" t="s">
        <v>1320</v>
      </c>
      <c r="L49" s="104"/>
      <c r="M49" s="105">
        <v>1</v>
      </c>
      <c r="N49" s="106"/>
      <c r="O49" s="107">
        <f t="shared" si="3"/>
        <v>1</v>
      </c>
    </row>
    <row r="50" spans="1:15" x14ac:dyDescent="0.15">
      <c r="A50" s="108">
        <f t="shared" si="5"/>
        <v>48</v>
      </c>
      <c r="B50" s="109" t="s">
        <v>2222</v>
      </c>
      <c r="C50" s="109" t="s">
        <v>2178</v>
      </c>
      <c r="D50" s="110"/>
      <c r="E50" s="111"/>
      <c r="F50" s="112">
        <v>1</v>
      </c>
      <c r="G50" s="113">
        <f t="shared" si="4"/>
        <v>1</v>
      </c>
      <c r="I50" s="102">
        <f t="shared" si="2"/>
        <v>48</v>
      </c>
      <c r="J50" s="103" t="s">
        <v>1490</v>
      </c>
      <c r="K50" s="103" t="s">
        <v>2012</v>
      </c>
      <c r="L50" s="104"/>
      <c r="M50" s="105">
        <v>1</v>
      </c>
      <c r="N50" s="106"/>
      <c r="O50" s="107">
        <f t="shared" si="3"/>
        <v>1</v>
      </c>
    </row>
    <row r="51" spans="1:15" x14ac:dyDescent="0.15">
      <c r="A51" s="108">
        <f t="shared" si="5"/>
        <v>49</v>
      </c>
      <c r="B51" s="109" t="s">
        <v>2232</v>
      </c>
      <c r="C51" s="109" t="s">
        <v>2242</v>
      </c>
      <c r="D51" s="110"/>
      <c r="E51" s="111"/>
      <c r="F51" s="112">
        <v>1</v>
      </c>
      <c r="G51" s="113">
        <f t="shared" si="4"/>
        <v>1</v>
      </c>
      <c r="I51" s="102">
        <f t="shared" si="2"/>
        <v>49</v>
      </c>
      <c r="J51" s="103" t="s">
        <v>1533</v>
      </c>
      <c r="K51" s="103" t="s">
        <v>442</v>
      </c>
      <c r="L51" s="104"/>
      <c r="M51" s="105">
        <v>1</v>
      </c>
      <c r="N51" s="106"/>
      <c r="O51" s="107">
        <f t="shared" si="3"/>
        <v>1</v>
      </c>
    </row>
    <row r="52" spans="1:15" x14ac:dyDescent="0.15">
      <c r="A52" s="108">
        <f t="shared" si="5"/>
        <v>50</v>
      </c>
      <c r="B52" s="109" t="s">
        <v>1990</v>
      </c>
      <c r="C52" s="109" t="s">
        <v>1991</v>
      </c>
      <c r="D52" s="110"/>
      <c r="E52" s="111"/>
      <c r="F52" s="112">
        <v>1</v>
      </c>
      <c r="G52" s="113">
        <f t="shared" si="4"/>
        <v>1</v>
      </c>
      <c r="I52" s="102">
        <f t="shared" si="2"/>
        <v>50</v>
      </c>
      <c r="J52" s="122" t="s">
        <v>3067</v>
      </c>
      <c r="K52" s="122" t="s">
        <v>3363</v>
      </c>
      <c r="L52" s="104"/>
      <c r="M52" s="105">
        <v>1</v>
      </c>
      <c r="N52" s="106"/>
      <c r="O52" s="107">
        <f t="shared" si="3"/>
        <v>1</v>
      </c>
    </row>
    <row r="53" spans="1:15" x14ac:dyDescent="0.15">
      <c r="A53" s="108">
        <f t="shared" si="5"/>
        <v>51</v>
      </c>
      <c r="B53" s="123" t="s">
        <v>3336</v>
      </c>
      <c r="C53" s="123" t="s">
        <v>3318</v>
      </c>
      <c r="D53" s="110"/>
      <c r="E53" s="111"/>
      <c r="F53" s="112">
        <v>1</v>
      </c>
      <c r="G53" s="113">
        <f t="shared" si="4"/>
        <v>1</v>
      </c>
      <c r="I53" s="102">
        <f t="shared" si="2"/>
        <v>51</v>
      </c>
      <c r="J53" s="103" t="s">
        <v>3305</v>
      </c>
      <c r="K53" s="103" t="s">
        <v>3146</v>
      </c>
      <c r="L53" s="104"/>
      <c r="M53" s="105">
        <v>1</v>
      </c>
      <c r="N53" s="106"/>
      <c r="O53" s="107">
        <f t="shared" si="3"/>
        <v>1</v>
      </c>
    </row>
    <row r="54" spans="1:15" x14ac:dyDescent="0.15">
      <c r="A54" s="108">
        <f t="shared" si="5"/>
        <v>52</v>
      </c>
      <c r="B54" s="109" t="s">
        <v>1004</v>
      </c>
      <c r="C54" s="109" t="s">
        <v>2012</v>
      </c>
      <c r="D54" s="110"/>
      <c r="E54" s="111"/>
      <c r="F54" s="112">
        <v>1</v>
      </c>
      <c r="G54" s="113">
        <f t="shared" si="4"/>
        <v>1</v>
      </c>
      <c r="I54" s="102">
        <f t="shared" si="2"/>
        <v>52</v>
      </c>
      <c r="J54" s="103" t="s">
        <v>1489</v>
      </c>
      <c r="K54" s="103" t="s">
        <v>2010</v>
      </c>
      <c r="L54" s="104"/>
      <c r="M54" s="105">
        <v>1</v>
      </c>
      <c r="N54" s="106"/>
      <c r="O54" s="107">
        <f t="shared" si="3"/>
        <v>1</v>
      </c>
    </row>
    <row r="55" spans="1:15" x14ac:dyDescent="0.15">
      <c r="A55" s="108">
        <f t="shared" si="5"/>
        <v>53</v>
      </c>
      <c r="B55" s="109" t="s">
        <v>2822</v>
      </c>
      <c r="C55" s="109" t="s">
        <v>2166</v>
      </c>
      <c r="D55" s="110"/>
      <c r="E55" s="111"/>
      <c r="F55" s="112">
        <v>1</v>
      </c>
      <c r="G55" s="113">
        <f t="shared" si="4"/>
        <v>1</v>
      </c>
      <c r="I55" s="108">
        <f t="shared" si="2"/>
        <v>53</v>
      </c>
      <c r="J55" s="109" t="s">
        <v>1545</v>
      </c>
      <c r="K55" s="109" t="s">
        <v>769</v>
      </c>
      <c r="L55" s="110"/>
      <c r="M55" s="111"/>
      <c r="N55" s="112">
        <v>2</v>
      </c>
      <c r="O55" s="113">
        <f t="shared" si="3"/>
        <v>2</v>
      </c>
    </row>
    <row r="56" spans="1:15" x14ac:dyDescent="0.15">
      <c r="A56" s="108">
        <f t="shared" si="5"/>
        <v>54</v>
      </c>
      <c r="B56" s="109" t="s">
        <v>1003</v>
      </c>
      <c r="C56" s="109" t="s">
        <v>2012</v>
      </c>
      <c r="D56" s="110"/>
      <c r="E56" s="111"/>
      <c r="F56" s="112">
        <v>1</v>
      </c>
      <c r="G56" s="113">
        <f t="shared" si="4"/>
        <v>1</v>
      </c>
      <c r="I56" s="108">
        <f t="shared" si="2"/>
        <v>54</v>
      </c>
      <c r="J56" s="123" t="s">
        <v>1297</v>
      </c>
      <c r="K56" s="123" t="s">
        <v>2010</v>
      </c>
      <c r="L56" s="110"/>
      <c r="M56" s="111"/>
      <c r="N56" s="112">
        <v>2</v>
      </c>
      <c r="O56" s="113">
        <f t="shared" si="3"/>
        <v>2</v>
      </c>
    </row>
    <row r="57" spans="1:15" ht="14" thickBot="1" x14ac:dyDescent="0.2">
      <c r="A57" s="114">
        <f t="shared" si="5"/>
        <v>55</v>
      </c>
      <c r="B57" s="126" t="s">
        <v>1005</v>
      </c>
      <c r="C57" s="126" t="s">
        <v>2166</v>
      </c>
      <c r="D57" s="115"/>
      <c r="E57" s="116"/>
      <c r="F57" s="117">
        <v>1</v>
      </c>
      <c r="G57" s="118">
        <f t="shared" si="4"/>
        <v>1</v>
      </c>
      <c r="I57" s="108">
        <f t="shared" si="2"/>
        <v>55</v>
      </c>
      <c r="J57" s="109" t="s">
        <v>1395</v>
      </c>
      <c r="K57" s="109" t="s">
        <v>2012</v>
      </c>
      <c r="L57" s="110"/>
      <c r="M57" s="111"/>
      <c r="N57" s="112">
        <v>2</v>
      </c>
      <c r="O57" s="113">
        <f t="shared" si="3"/>
        <v>2</v>
      </c>
    </row>
    <row r="58" spans="1:15" ht="14" thickBot="1" x14ac:dyDescent="0.2">
      <c r="A58" s="35"/>
      <c r="B58" s="16"/>
      <c r="C58" s="16"/>
      <c r="D58" s="86">
        <f>SUM(D3:D57)</f>
        <v>41</v>
      </c>
      <c r="E58" s="86">
        <f>SUM(E3:E57)</f>
        <v>41</v>
      </c>
      <c r="F58" s="86">
        <f>SUM(F3:F57)</f>
        <v>82</v>
      </c>
      <c r="G58" s="87"/>
      <c r="I58" s="108">
        <f t="shared" si="2"/>
        <v>56</v>
      </c>
      <c r="J58" s="109" t="s">
        <v>2418</v>
      </c>
      <c r="K58" s="109" t="s">
        <v>3146</v>
      </c>
      <c r="L58" s="110"/>
      <c r="M58" s="111"/>
      <c r="N58" s="112">
        <v>1</v>
      </c>
      <c r="O58" s="113">
        <f t="shared" si="3"/>
        <v>1</v>
      </c>
    </row>
    <row r="59" spans="1:15" x14ac:dyDescent="0.15">
      <c r="I59" s="108">
        <f t="shared" si="2"/>
        <v>57</v>
      </c>
      <c r="J59" s="109" t="s">
        <v>3302</v>
      </c>
      <c r="K59" s="109" t="s">
        <v>3303</v>
      </c>
      <c r="L59" s="110"/>
      <c r="M59" s="111"/>
      <c r="N59" s="112">
        <v>1</v>
      </c>
      <c r="O59" s="113">
        <f t="shared" si="3"/>
        <v>1</v>
      </c>
    </row>
    <row r="60" spans="1:15" x14ac:dyDescent="0.15">
      <c r="I60" s="108">
        <f t="shared" si="2"/>
        <v>58</v>
      </c>
      <c r="J60" s="109" t="s">
        <v>1637</v>
      </c>
      <c r="K60" s="123" t="s">
        <v>2088</v>
      </c>
      <c r="L60" s="110"/>
      <c r="M60" s="111"/>
      <c r="N60" s="112">
        <v>1</v>
      </c>
      <c r="O60" s="113">
        <f t="shared" si="3"/>
        <v>1</v>
      </c>
    </row>
    <row r="61" spans="1:15" x14ac:dyDescent="0.15">
      <c r="I61" s="108">
        <f t="shared" si="2"/>
        <v>59</v>
      </c>
      <c r="J61" s="123" t="s">
        <v>2719</v>
      </c>
      <c r="K61" s="123" t="s">
        <v>3146</v>
      </c>
      <c r="L61" s="110"/>
      <c r="M61" s="111"/>
      <c r="N61" s="112">
        <v>1</v>
      </c>
      <c r="O61" s="113">
        <f t="shared" si="3"/>
        <v>1</v>
      </c>
    </row>
    <row r="62" spans="1:15" x14ac:dyDescent="0.15">
      <c r="I62" s="108">
        <f t="shared" si="2"/>
        <v>60</v>
      </c>
      <c r="J62" s="109" t="s">
        <v>1495</v>
      </c>
      <c r="K62" s="109" t="s">
        <v>2010</v>
      </c>
      <c r="L62" s="110"/>
      <c r="M62" s="111"/>
      <c r="N62" s="112">
        <v>1</v>
      </c>
      <c r="O62" s="113">
        <f t="shared" si="3"/>
        <v>1</v>
      </c>
    </row>
    <row r="63" spans="1:15" x14ac:dyDescent="0.15">
      <c r="I63" s="108">
        <f t="shared" si="2"/>
        <v>61</v>
      </c>
      <c r="J63" s="109" t="s">
        <v>1295</v>
      </c>
      <c r="K63" s="109" t="s">
        <v>1832</v>
      </c>
      <c r="L63" s="110"/>
      <c r="M63" s="111"/>
      <c r="N63" s="112">
        <v>1</v>
      </c>
      <c r="O63" s="113">
        <f t="shared" si="3"/>
        <v>1</v>
      </c>
    </row>
    <row r="64" spans="1:15" x14ac:dyDescent="0.15">
      <c r="I64" s="108">
        <f t="shared" si="2"/>
        <v>62</v>
      </c>
      <c r="J64" s="109" t="s">
        <v>1674</v>
      </c>
      <c r="K64" s="109" t="s">
        <v>1721</v>
      </c>
      <c r="L64" s="110"/>
      <c r="M64" s="111"/>
      <c r="N64" s="112">
        <v>1</v>
      </c>
      <c r="O64" s="113">
        <f t="shared" si="3"/>
        <v>1</v>
      </c>
    </row>
    <row r="65" spans="9:15" x14ac:dyDescent="0.15">
      <c r="I65" s="108">
        <f t="shared" si="2"/>
        <v>63</v>
      </c>
      <c r="J65" s="109" t="s">
        <v>766</v>
      </c>
      <c r="K65" s="109" t="s">
        <v>769</v>
      </c>
      <c r="L65" s="110"/>
      <c r="M65" s="111"/>
      <c r="N65" s="112">
        <v>1</v>
      </c>
      <c r="O65" s="113">
        <f t="shared" si="3"/>
        <v>1</v>
      </c>
    </row>
    <row r="66" spans="9:15" x14ac:dyDescent="0.15">
      <c r="I66" s="108">
        <f t="shared" si="2"/>
        <v>64</v>
      </c>
      <c r="J66" s="109" t="s">
        <v>62</v>
      </c>
      <c r="K66" s="109" t="s">
        <v>1320</v>
      </c>
      <c r="L66" s="110"/>
      <c r="M66" s="111"/>
      <c r="N66" s="112">
        <v>1</v>
      </c>
      <c r="O66" s="113">
        <f t="shared" si="3"/>
        <v>1</v>
      </c>
    </row>
    <row r="67" spans="9:15" x14ac:dyDescent="0.15">
      <c r="I67" s="108">
        <f t="shared" si="2"/>
        <v>65</v>
      </c>
      <c r="J67" s="109" t="s">
        <v>2606</v>
      </c>
      <c r="K67" s="109" t="s">
        <v>1320</v>
      </c>
      <c r="L67" s="110"/>
      <c r="M67" s="111"/>
      <c r="N67" s="112">
        <v>1</v>
      </c>
      <c r="O67" s="113">
        <f t="shared" si="3"/>
        <v>1</v>
      </c>
    </row>
    <row r="68" spans="9:15" x14ac:dyDescent="0.15">
      <c r="I68" s="108">
        <f t="shared" si="2"/>
        <v>66</v>
      </c>
      <c r="J68" s="123" t="s">
        <v>1298</v>
      </c>
      <c r="K68" s="123" t="s">
        <v>2012</v>
      </c>
      <c r="L68" s="110"/>
      <c r="M68" s="111"/>
      <c r="N68" s="112">
        <v>1</v>
      </c>
      <c r="O68" s="113">
        <f t="shared" si="3"/>
        <v>1</v>
      </c>
    </row>
    <row r="69" spans="9:15" x14ac:dyDescent="0.15">
      <c r="I69" s="108">
        <f t="shared" si="2"/>
        <v>67</v>
      </c>
      <c r="J69" s="109" t="s">
        <v>269</v>
      </c>
      <c r="K69" s="109" t="s">
        <v>1320</v>
      </c>
      <c r="L69" s="110"/>
      <c r="M69" s="111"/>
      <c r="N69" s="112">
        <v>1</v>
      </c>
      <c r="O69" s="113">
        <f t="shared" si="3"/>
        <v>1</v>
      </c>
    </row>
    <row r="70" spans="9:15" x14ac:dyDescent="0.15">
      <c r="I70" s="108">
        <f t="shared" si="2"/>
        <v>68</v>
      </c>
      <c r="J70" s="109" t="s">
        <v>1296</v>
      </c>
      <c r="K70" s="109" t="s">
        <v>2084</v>
      </c>
      <c r="L70" s="110"/>
      <c r="M70" s="111"/>
      <c r="N70" s="112">
        <v>1</v>
      </c>
      <c r="O70" s="113">
        <f t="shared" si="3"/>
        <v>1</v>
      </c>
    </row>
    <row r="71" spans="9:15" x14ac:dyDescent="0.15">
      <c r="I71" s="108">
        <f t="shared" si="2"/>
        <v>69</v>
      </c>
      <c r="J71" s="123" t="s">
        <v>3145</v>
      </c>
      <c r="K71" s="123" t="s">
        <v>3146</v>
      </c>
      <c r="L71" s="110"/>
      <c r="M71" s="111"/>
      <c r="N71" s="112">
        <v>1</v>
      </c>
      <c r="O71" s="113">
        <f t="shared" si="3"/>
        <v>1</v>
      </c>
    </row>
    <row r="72" spans="9:15" x14ac:dyDescent="0.15">
      <c r="I72" s="108">
        <f t="shared" si="2"/>
        <v>70</v>
      </c>
      <c r="J72" s="109" t="s">
        <v>3308</v>
      </c>
      <c r="K72" s="109" t="s">
        <v>1320</v>
      </c>
      <c r="L72" s="110"/>
      <c r="M72" s="111"/>
      <c r="N72" s="112">
        <v>1</v>
      </c>
      <c r="O72" s="113">
        <f t="shared" si="3"/>
        <v>1</v>
      </c>
    </row>
    <row r="73" spans="9:15" x14ac:dyDescent="0.15">
      <c r="I73" s="108">
        <f t="shared" si="2"/>
        <v>71</v>
      </c>
      <c r="J73" s="123" t="s">
        <v>1290</v>
      </c>
      <c r="K73" s="123" t="s">
        <v>2040</v>
      </c>
      <c r="L73" s="110"/>
      <c r="M73" s="111"/>
      <c r="N73" s="112">
        <v>1</v>
      </c>
      <c r="O73" s="113">
        <f t="shared" si="3"/>
        <v>1</v>
      </c>
    </row>
    <row r="74" spans="9:15" x14ac:dyDescent="0.15">
      <c r="I74" s="108">
        <f t="shared" si="2"/>
        <v>72</v>
      </c>
      <c r="J74" s="109" t="s">
        <v>1294</v>
      </c>
      <c r="K74" s="109" t="s">
        <v>2012</v>
      </c>
      <c r="L74" s="110"/>
      <c r="M74" s="111"/>
      <c r="N74" s="112">
        <v>1</v>
      </c>
      <c r="O74" s="113">
        <f t="shared" si="3"/>
        <v>1</v>
      </c>
    </row>
    <row r="75" spans="9:15" x14ac:dyDescent="0.15">
      <c r="I75" s="108">
        <f t="shared" si="2"/>
        <v>73</v>
      </c>
      <c r="J75" s="109" t="s">
        <v>1087</v>
      </c>
      <c r="K75" s="109" t="s">
        <v>1863</v>
      </c>
      <c r="L75" s="110"/>
      <c r="M75" s="111"/>
      <c r="N75" s="112">
        <v>1</v>
      </c>
      <c r="O75" s="113">
        <f t="shared" si="3"/>
        <v>1</v>
      </c>
    </row>
    <row r="76" spans="9:15" x14ac:dyDescent="0.15">
      <c r="I76" s="108">
        <f t="shared" si="2"/>
        <v>74</v>
      </c>
      <c r="J76" s="109" t="s">
        <v>1546</v>
      </c>
      <c r="K76" s="109" t="s">
        <v>2012</v>
      </c>
      <c r="L76" s="110"/>
      <c r="M76" s="111"/>
      <c r="N76" s="112">
        <v>1</v>
      </c>
      <c r="O76" s="113">
        <f t="shared" si="3"/>
        <v>1</v>
      </c>
    </row>
    <row r="77" spans="9:15" x14ac:dyDescent="0.15">
      <c r="I77" s="108">
        <f t="shared" si="2"/>
        <v>75</v>
      </c>
      <c r="J77" s="109" t="s">
        <v>1496</v>
      </c>
      <c r="K77" s="109" t="s">
        <v>2010</v>
      </c>
      <c r="L77" s="110"/>
      <c r="M77" s="111"/>
      <c r="N77" s="112">
        <v>1</v>
      </c>
      <c r="O77" s="113">
        <f t="shared" si="3"/>
        <v>1</v>
      </c>
    </row>
    <row r="78" spans="9:15" x14ac:dyDescent="0.15">
      <c r="I78" s="108">
        <f t="shared" si="2"/>
        <v>76</v>
      </c>
      <c r="J78" s="109" t="s">
        <v>650</v>
      </c>
      <c r="K78" s="109" t="s">
        <v>271</v>
      </c>
      <c r="L78" s="110"/>
      <c r="M78" s="111"/>
      <c r="N78" s="112">
        <v>1</v>
      </c>
      <c r="O78" s="113">
        <f t="shared" si="3"/>
        <v>1</v>
      </c>
    </row>
    <row r="79" spans="9:15" x14ac:dyDescent="0.15">
      <c r="I79" s="108">
        <f t="shared" si="2"/>
        <v>77</v>
      </c>
      <c r="J79" s="109" t="s">
        <v>1726</v>
      </c>
      <c r="K79" s="109" t="s">
        <v>2012</v>
      </c>
      <c r="L79" s="110"/>
      <c r="M79" s="111"/>
      <c r="N79" s="112">
        <v>1</v>
      </c>
      <c r="O79" s="113">
        <f t="shared" si="3"/>
        <v>1</v>
      </c>
    </row>
    <row r="80" spans="9:15" x14ac:dyDescent="0.15">
      <c r="I80" s="108">
        <f t="shared" si="2"/>
        <v>78</v>
      </c>
      <c r="J80" s="109" t="s">
        <v>1431</v>
      </c>
      <c r="K80" s="109" t="s">
        <v>2088</v>
      </c>
      <c r="L80" s="110"/>
      <c r="M80" s="111"/>
      <c r="N80" s="112">
        <v>1</v>
      </c>
      <c r="O80" s="113">
        <f t="shared" si="3"/>
        <v>1</v>
      </c>
    </row>
    <row r="81" spans="9:15" x14ac:dyDescent="0.15">
      <c r="I81" s="108">
        <f t="shared" si="2"/>
        <v>79</v>
      </c>
      <c r="J81" s="109" t="s">
        <v>574</v>
      </c>
      <c r="K81" s="109" t="s">
        <v>3303</v>
      </c>
      <c r="L81" s="110"/>
      <c r="M81" s="111"/>
      <c r="N81" s="112">
        <v>1</v>
      </c>
      <c r="O81" s="113">
        <f t="shared" si="3"/>
        <v>1</v>
      </c>
    </row>
    <row r="82" spans="9:15" x14ac:dyDescent="0.15">
      <c r="I82" s="108">
        <f t="shared" si="2"/>
        <v>80</v>
      </c>
      <c r="J82" s="123" t="s">
        <v>1291</v>
      </c>
      <c r="K82" s="123" t="s">
        <v>1863</v>
      </c>
      <c r="L82" s="110"/>
      <c r="M82" s="111"/>
      <c r="N82" s="112">
        <v>1</v>
      </c>
      <c r="O82" s="113">
        <f t="shared" si="3"/>
        <v>1</v>
      </c>
    </row>
    <row r="83" spans="9:15" x14ac:dyDescent="0.15">
      <c r="I83" s="108">
        <f t="shared" si="2"/>
        <v>81</v>
      </c>
      <c r="J83" s="123" t="s">
        <v>3306</v>
      </c>
      <c r="K83" s="109" t="s">
        <v>3146</v>
      </c>
      <c r="L83" s="110"/>
      <c r="M83" s="111"/>
      <c r="N83" s="112">
        <v>1</v>
      </c>
      <c r="O83" s="113">
        <f t="shared" si="3"/>
        <v>1</v>
      </c>
    </row>
    <row r="84" spans="9:15" x14ac:dyDescent="0.15">
      <c r="I84" s="108">
        <f t="shared" si="2"/>
        <v>82</v>
      </c>
      <c r="J84" s="109" t="s">
        <v>1435</v>
      </c>
      <c r="K84" s="109" t="s">
        <v>1863</v>
      </c>
      <c r="L84" s="110"/>
      <c r="M84" s="111"/>
      <c r="N84" s="112">
        <v>1</v>
      </c>
      <c r="O84" s="113">
        <f t="shared" si="3"/>
        <v>1</v>
      </c>
    </row>
    <row r="85" spans="9:15" ht="14" thickBot="1" x14ac:dyDescent="0.2">
      <c r="I85" s="35"/>
      <c r="J85" s="74"/>
      <c r="K85" s="74"/>
      <c r="L85" s="92"/>
      <c r="M85" s="93"/>
      <c r="N85" s="94"/>
      <c r="O85" s="87"/>
    </row>
    <row r="86" spans="9:15" ht="14" thickBot="1" x14ac:dyDescent="0.2">
      <c r="I86" s="35"/>
      <c r="J86" s="16"/>
      <c r="K86" s="16"/>
      <c r="L86" s="86">
        <f>SUM(L3:L85)</f>
        <v>37</v>
      </c>
      <c r="M86" s="86">
        <f>SUM(M3:M85)</f>
        <v>37</v>
      </c>
      <c r="N86" s="86">
        <f>SUM(N3:N85)</f>
        <v>39</v>
      </c>
      <c r="O86" s="87"/>
    </row>
  </sheetData>
  <sortState xmlns:xlrd2="http://schemas.microsoft.com/office/spreadsheetml/2017/richdata2" ref="B3:G57">
    <sortCondition descending="1" ref="D3:D57"/>
    <sortCondition descending="1" ref="E3:E57"/>
    <sortCondition descending="1" ref="F3:F57"/>
    <sortCondition ref="B3:B57"/>
  </sortState>
  <mergeCells count="2">
    <mergeCell ref="A1:G1"/>
    <mergeCell ref="I1:O1"/>
  </mergeCells>
  <phoneticPr fontId="0" type="noConversion"/>
  <printOptions gridLines="1" gridLinesSet="0"/>
  <pageMargins left="0.7" right="0.7" top="0.75" bottom="0.75" header="0.5" footer="0.5"/>
  <pageSetup paperSize="9" orientation="portrait" horizontalDpi="300" verticalDpi="300"/>
  <headerFooter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zoomScale="150" zoomScaleNormal="150" zoomScalePageLayoutView="150" workbookViewId="0">
      <selection activeCell="C29" sqref="C29"/>
    </sheetView>
  </sheetViews>
  <sheetFormatPr baseColWidth="10" defaultColWidth="8.83203125" defaultRowHeight="13" x14ac:dyDescent="0.15"/>
  <cols>
    <col min="1" max="1" width="6" customWidth="1"/>
    <col min="2" max="2" width="27.83203125" style="9" customWidth="1"/>
    <col min="3" max="3" width="24.1640625" style="27" customWidth="1"/>
    <col min="4" max="4" width="13.5" customWidth="1"/>
  </cols>
  <sheetData>
    <row r="1" spans="1:3" ht="16" x14ac:dyDescent="0.2">
      <c r="A1" s="21" t="s">
        <v>1457</v>
      </c>
    </row>
    <row r="2" spans="1:3" ht="14" thickBot="1" x14ac:dyDescent="0.2"/>
    <row r="3" spans="1:3" ht="18" thickTop="1" thickBot="1" x14ac:dyDescent="0.25">
      <c r="A3" s="133" t="s">
        <v>1659</v>
      </c>
      <c r="B3" s="134"/>
      <c r="C3" s="135"/>
    </row>
    <row r="4" spans="1:3" x14ac:dyDescent="0.15">
      <c r="A4" s="52">
        <v>1981</v>
      </c>
      <c r="B4" s="9" t="s">
        <v>1458</v>
      </c>
      <c r="C4" s="49" t="s">
        <v>1969</v>
      </c>
    </row>
    <row r="5" spans="1:3" x14ac:dyDescent="0.15">
      <c r="A5" s="52">
        <v>1987</v>
      </c>
      <c r="B5" s="9" t="s">
        <v>2041</v>
      </c>
      <c r="C5" s="49" t="s">
        <v>1660</v>
      </c>
    </row>
    <row r="6" spans="1:3" x14ac:dyDescent="0.15">
      <c r="A6" s="52">
        <v>1993</v>
      </c>
      <c r="B6" s="9" t="s">
        <v>2089</v>
      </c>
      <c r="C6" s="49" t="s">
        <v>1660</v>
      </c>
    </row>
    <row r="7" spans="1:3" x14ac:dyDescent="0.15">
      <c r="A7" s="52">
        <v>1994</v>
      </c>
      <c r="B7" s="9" t="s">
        <v>2089</v>
      </c>
      <c r="C7" s="49" t="s">
        <v>1660</v>
      </c>
    </row>
    <row r="8" spans="1:3" ht="14" thickBot="1" x14ac:dyDescent="0.2">
      <c r="A8" s="53">
        <v>2001</v>
      </c>
      <c r="B8" s="50" t="s">
        <v>1683</v>
      </c>
      <c r="C8" s="51" t="s">
        <v>1969</v>
      </c>
    </row>
    <row r="9" spans="1:3" ht="14" thickTop="1" x14ac:dyDescent="0.15">
      <c r="A9" s="8"/>
    </row>
    <row r="10" spans="1:3" x14ac:dyDescent="0.15">
      <c r="A10" s="8"/>
    </row>
    <row r="11" spans="1:3" ht="16" x14ac:dyDescent="0.2">
      <c r="A11" s="21" t="s">
        <v>1459</v>
      </c>
      <c r="B11" s="21"/>
      <c r="C11" s="21"/>
    </row>
    <row r="12" spans="1:3" ht="14" thickBot="1" x14ac:dyDescent="0.2">
      <c r="A12" s="8"/>
    </row>
    <row r="13" spans="1:3" ht="18" thickTop="1" thickBot="1" x14ac:dyDescent="0.25">
      <c r="A13" s="133" t="s">
        <v>1658</v>
      </c>
      <c r="B13" s="134"/>
      <c r="C13" s="135"/>
    </row>
    <row r="14" spans="1:3" x14ac:dyDescent="0.15">
      <c r="A14" s="52">
        <v>1983</v>
      </c>
      <c r="B14" s="9" t="s">
        <v>1662</v>
      </c>
      <c r="C14" s="49" t="s">
        <v>1661</v>
      </c>
    </row>
    <row r="15" spans="1:3" x14ac:dyDescent="0.15">
      <c r="A15" s="52">
        <v>1988</v>
      </c>
      <c r="B15" s="9" t="s">
        <v>1756</v>
      </c>
      <c r="C15" s="49" t="s">
        <v>1862</v>
      </c>
    </row>
    <row r="16" spans="1:3" x14ac:dyDescent="0.15">
      <c r="A16" s="52">
        <v>1989</v>
      </c>
      <c r="B16" s="9" t="s">
        <v>2041</v>
      </c>
      <c r="C16" s="49" t="s">
        <v>1817</v>
      </c>
    </row>
    <row r="17" spans="1:3" x14ac:dyDescent="0.15">
      <c r="A17" s="52">
        <v>1990</v>
      </c>
      <c r="B17" s="9" t="s">
        <v>1460</v>
      </c>
      <c r="C17" s="49" t="s">
        <v>1817</v>
      </c>
    </row>
    <row r="18" spans="1:3" x14ac:dyDescent="0.15">
      <c r="A18" s="52">
        <v>1991</v>
      </c>
      <c r="B18" s="9" t="s">
        <v>1305</v>
      </c>
      <c r="C18" s="49" t="s">
        <v>1622</v>
      </c>
    </row>
    <row r="19" spans="1:3" x14ac:dyDescent="0.15">
      <c r="A19" s="52">
        <v>1993</v>
      </c>
      <c r="B19" s="9" t="s">
        <v>1664</v>
      </c>
      <c r="C19" s="49" t="s">
        <v>1663</v>
      </c>
    </row>
    <row r="20" spans="1:3" x14ac:dyDescent="0.15">
      <c r="A20" s="52">
        <v>1994</v>
      </c>
      <c r="B20" s="9" t="s">
        <v>1460</v>
      </c>
      <c r="C20" s="49" t="s">
        <v>1817</v>
      </c>
    </row>
    <row r="21" spans="1:3" x14ac:dyDescent="0.15">
      <c r="A21" s="52">
        <v>2001</v>
      </c>
      <c r="B21" s="9" t="s">
        <v>1458</v>
      </c>
      <c r="C21" s="49" t="s">
        <v>1814</v>
      </c>
    </row>
    <row r="22" spans="1:3" x14ac:dyDescent="0.15">
      <c r="A22" s="52">
        <v>2002</v>
      </c>
      <c r="B22" s="9" t="s">
        <v>1087</v>
      </c>
      <c r="C22" s="49" t="s">
        <v>1839</v>
      </c>
    </row>
    <row r="23" spans="1:3" x14ac:dyDescent="0.15">
      <c r="A23" s="52">
        <v>2005</v>
      </c>
      <c r="B23" s="9" t="s">
        <v>925</v>
      </c>
      <c r="C23" s="49" t="s">
        <v>926</v>
      </c>
    </row>
    <row r="24" spans="1:3" x14ac:dyDescent="0.15">
      <c r="A24" s="52">
        <v>2011</v>
      </c>
      <c r="B24" s="9" t="s">
        <v>2501</v>
      </c>
      <c r="C24" s="49" t="s">
        <v>2502</v>
      </c>
    </row>
    <row r="25" spans="1:3" x14ac:dyDescent="0.15">
      <c r="A25" s="52">
        <v>2013</v>
      </c>
      <c r="B25" s="1" t="s">
        <v>1654</v>
      </c>
      <c r="C25" s="77" t="s">
        <v>1817</v>
      </c>
    </row>
    <row r="26" spans="1:3" x14ac:dyDescent="0.15">
      <c r="A26" s="52">
        <v>2016</v>
      </c>
      <c r="B26" s="1" t="s">
        <v>1654</v>
      </c>
      <c r="C26" s="77" t="s">
        <v>1817</v>
      </c>
    </row>
    <row r="27" spans="1:3" x14ac:dyDescent="0.15">
      <c r="A27" s="52">
        <v>2017</v>
      </c>
      <c r="B27" s="1" t="s">
        <v>1683</v>
      </c>
      <c r="C27" s="127" t="s">
        <v>1815</v>
      </c>
    </row>
    <row r="28" spans="1:3" ht="14" thickBot="1" x14ac:dyDescent="0.2">
      <c r="A28" s="53">
        <v>2022</v>
      </c>
      <c r="B28" s="84" t="s">
        <v>3327</v>
      </c>
      <c r="C28" s="128" t="s">
        <v>1842</v>
      </c>
    </row>
    <row r="29" spans="1:3" ht="14" thickTop="1" x14ac:dyDescent="0.15"/>
  </sheetData>
  <mergeCells count="2">
    <mergeCell ref="A13:C13"/>
    <mergeCell ref="A3:C3"/>
  </mergeCells>
  <phoneticPr fontId="0" type="noConversion"/>
  <printOptions gridLines="1" gridLinesSet="0"/>
  <pageMargins left="0.7" right="0.7" top="0.75" bottom="0.75" header="0.5" footer="0.5"/>
  <headerFooter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Werkbladen</vt:lpstr>
      </vt:variant>
      <vt:variant>
        <vt:i4>4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Toernooien</vt:lpstr>
      <vt:lpstr>Deelnemers</vt:lpstr>
      <vt:lpstr>Olympische stand</vt:lpstr>
      <vt:lpstr>Prestaties De Giessen</vt:lpstr>
      <vt:lpstr>Grafiek aantal deelnemers</vt:lpstr>
      <vt:lpstr>Toernooien!Afdrukbereik</vt:lpstr>
      <vt:lpstr>Toernooien!Afdruktitels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Alblasserwaardkampioenschap</dc:title>
  <dc:subject>schaken</dc:subject>
  <dc:creator>J.J. Vonk</dc:creator>
  <cp:lastModifiedBy>Jaco Vonk</cp:lastModifiedBy>
  <cp:lastPrinted>2011-03-09T22:44:49Z</cp:lastPrinted>
  <dcterms:created xsi:type="dcterms:W3CDTF">1999-03-22T22:19:36Z</dcterms:created>
  <dcterms:modified xsi:type="dcterms:W3CDTF">2023-04-22T09:19:48Z</dcterms:modified>
</cp:coreProperties>
</file>